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01" i="1" l="1"/>
  <c r="I201" i="1"/>
  <c r="H201" i="1"/>
  <c r="G201" i="1"/>
  <c r="F201" i="1"/>
  <c r="J182" i="1"/>
  <c r="I182" i="1"/>
  <c r="H182" i="1"/>
  <c r="G182" i="1"/>
  <c r="F182" i="1"/>
  <c r="J163" i="1"/>
  <c r="I163" i="1"/>
  <c r="H163" i="1"/>
  <c r="G163" i="1"/>
  <c r="F163" i="1"/>
  <c r="J144" i="1"/>
  <c r="I144" i="1"/>
  <c r="H144" i="1"/>
  <c r="G144" i="1"/>
  <c r="F144" i="1"/>
  <c r="J126" i="1"/>
  <c r="I126" i="1"/>
  <c r="H126" i="1"/>
  <c r="G126" i="1"/>
  <c r="F126" i="1"/>
  <c r="J89" i="1"/>
  <c r="I89" i="1"/>
  <c r="H89" i="1"/>
  <c r="G89" i="1"/>
  <c r="F89" i="1"/>
  <c r="J70" i="1"/>
  <c r="I70" i="1"/>
  <c r="H70" i="1"/>
  <c r="G70" i="1"/>
  <c r="F70" i="1"/>
  <c r="J51" i="1"/>
  <c r="I51" i="1"/>
  <c r="H51" i="1"/>
  <c r="G51" i="1"/>
  <c r="F51" i="1"/>
  <c r="J32" i="1"/>
  <c r="I32" i="1"/>
  <c r="H32" i="1"/>
  <c r="G32" i="1"/>
  <c r="F32" i="1"/>
  <c r="J13" i="1"/>
  <c r="I13" i="1"/>
  <c r="H13" i="1"/>
  <c r="G13" i="1"/>
  <c r="F13" i="1"/>
  <c r="B212" i="1" l="1"/>
  <c r="A212" i="1"/>
  <c r="J211" i="1"/>
  <c r="J212" i="1" s="1"/>
  <c r="I211" i="1"/>
  <c r="H211" i="1"/>
  <c r="H212" i="1" s="1"/>
  <c r="G211" i="1"/>
  <c r="F211" i="1"/>
  <c r="F212" i="1" s="1"/>
  <c r="B202" i="1"/>
  <c r="A202" i="1"/>
  <c r="I212" i="1"/>
  <c r="G212" i="1"/>
  <c r="B118" i="1"/>
  <c r="A118" i="1"/>
  <c r="J117" i="1"/>
  <c r="I117" i="1"/>
  <c r="H117" i="1"/>
  <c r="G117" i="1"/>
  <c r="F117" i="1"/>
  <c r="A108" i="1"/>
  <c r="J107" i="1"/>
  <c r="I107" i="1"/>
  <c r="I118" i="1" s="1"/>
  <c r="H107" i="1"/>
  <c r="H118" i="1" s="1"/>
  <c r="G107" i="1"/>
  <c r="F107" i="1"/>
  <c r="B100" i="1"/>
  <c r="A100" i="1"/>
  <c r="J99" i="1"/>
  <c r="J100" i="1" s="1"/>
  <c r="I99" i="1"/>
  <c r="I100" i="1" s="1"/>
  <c r="H99" i="1"/>
  <c r="G99" i="1"/>
  <c r="F99" i="1"/>
  <c r="F100" i="1" s="1"/>
  <c r="B90" i="1"/>
  <c r="A90" i="1"/>
  <c r="H100" i="1"/>
  <c r="G100" i="1"/>
  <c r="J135" i="1"/>
  <c r="I135" i="1"/>
  <c r="H135" i="1"/>
  <c r="G135" i="1"/>
  <c r="F135" i="1"/>
  <c r="B127" i="1"/>
  <c r="A127" i="1"/>
  <c r="G118" i="1" l="1"/>
  <c r="J118" i="1"/>
  <c r="F118" i="1"/>
  <c r="B230" i="1"/>
  <c r="A230" i="1"/>
  <c r="J229" i="1"/>
  <c r="I229" i="1"/>
  <c r="H229" i="1"/>
  <c r="G229" i="1"/>
  <c r="F229" i="1"/>
  <c r="A220" i="1"/>
  <c r="J219" i="1"/>
  <c r="I219" i="1"/>
  <c r="I230" i="1" s="1"/>
  <c r="H219" i="1"/>
  <c r="H230" i="1" s="1"/>
  <c r="G219" i="1"/>
  <c r="G230" i="1" s="1"/>
  <c r="F219" i="1"/>
  <c r="B193" i="1"/>
  <c r="A193" i="1"/>
  <c r="J192" i="1"/>
  <c r="J193" i="1" s="1"/>
  <c r="I192" i="1"/>
  <c r="H192" i="1"/>
  <c r="G192" i="1"/>
  <c r="G193" i="1" s="1"/>
  <c r="F192" i="1"/>
  <c r="F193" i="1" s="1"/>
  <c r="B183" i="1"/>
  <c r="A183" i="1"/>
  <c r="I193" i="1"/>
  <c r="H193" i="1"/>
  <c r="B174" i="1"/>
  <c r="A174" i="1"/>
  <c r="J173" i="1"/>
  <c r="I173" i="1"/>
  <c r="H173" i="1"/>
  <c r="H174" i="1" s="1"/>
  <c r="G173" i="1"/>
  <c r="G174" i="1" s="1"/>
  <c r="F173" i="1"/>
  <c r="F174" i="1" s="1"/>
  <c r="B164" i="1"/>
  <c r="A164" i="1"/>
  <c r="I174" i="1"/>
  <c r="B155" i="1"/>
  <c r="A155" i="1"/>
  <c r="J154" i="1"/>
  <c r="I154" i="1"/>
  <c r="I155" i="1" s="1"/>
  <c r="H154" i="1"/>
  <c r="H155" i="1" s="1"/>
  <c r="G154" i="1"/>
  <c r="F154" i="1"/>
  <c r="B145" i="1"/>
  <c r="A145" i="1"/>
  <c r="G155" i="1"/>
  <c r="B136" i="1"/>
  <c r="A136" i="1"/>
  <c r="J136" i="1"/>
  <c r="I136" i="1"/>
  <c r="H136" i="1"/>
  <c r="G136" i="1"/>
  <c r="F136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B62" i="1"/>
  <c r="A62" i="1"/>
  <c r="J61" i="1"/>
  <c r="I61" i="1"/>
  <c r="I62" i="1" s="1"/>
  <c r="H61" i="1"/>
  <c r="H62" i="1" s="1"/>
  <c r="G61" i="1"/>
  <c r="G62" i="1" s="1"/>
  <c r="F61" i="1"/>
  <c r="B52" i="1"/>
  <c r="A52" i="1"/>
  <c r="B43" i="1"/>
  <c r="A43" i="1"/>
  <c r="J42" i="1"/>
  <c r="I42" i="1"/>
  <c r="H42" i="1"/>
  <c r="G42" i="1"/>
  <c r="F42" i="1"/>
  <c r="B33" i="1"/>
  <c r="A33" i="1"/>
  <c r="I43" i="1"/>
  <c r="H43" i="1"/>
  <c r="G43" i="1"/>
  <c r="B24" i="1"/>
  <c r="A24" i="1"/>
  <c r="J23" i="1"/>
  <c r="I23" i="1"/>
  <c r="I24" i="1" s="1"/>
  <c r="H23" i="1"/>
  <c r="H24" i="1" s="1"/>
  <c r="G23" i="1"/>
  <c r="F23" i="1"/>
  <c r="F24" i="1" s="1"/>
  <c r="B14" i="1"/>
  <c r="A14" i="1"/>
  <c r="G24" i="1"/>
  <c r="J230" i="1" l="1"/>
  <c r="F230" i="1"/>
  <c r="J174" i="1"/>
  <c r="J155" i="1"/>
  <c r="F155" i="1"/>
  <c r="G231" i="1"/>
  <c r="H231" i="1"/>
  <c r="I231" i="1"/>
  <c r="J24" i="1"/>
  <c r="J81" i="1"/>
  <c r="J62" i="1"/>
  <c r="F62" i="1"/>
  <c r="J43" i="1"/>
  <c r="F43" i="1"/>
  <c r="F81" i="1"/>
  <c r="F231" i="1" l="1"/>
  <c r="J231" i="1"/>
</calcChain>
</file>

<file path=xl/sharedStrings.xml><?xml version="1.0" encoding="utf-8"?>
<sst xmlns="http://schemas.openxmlformats.org/spreadsheetml/2006/main" count="471" uniqueCount="152">
  <si>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</si>
  <si>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</si>
  <si>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</si>
  <si>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</si>
  <si>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</si>
  <si>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</si>
  <si>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</si>
  <si>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</si>
  <si>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</si>
  <si>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</si>
  <si>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</si>
  <si>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</si>
  <si>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</si>
  <si>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</si>
  <si>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</si>
  <si>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</si>
  <si>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</si>
  <si>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</si>
  <si>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</si>
  <si>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</si>
  <si>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</si>
  <si>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</si>
  <si>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</si>
  <si>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</si>
  <si>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</si>
  <si>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</si>
  <si>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</si>
  <si>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</si>
  <si>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</si>
  <si>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</si>
  <si>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</si>
  <si>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</si>
  <si>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</si>
  <si>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</si>
  <si>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</si>
  <si>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</si>
  <si>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</si>
  <si>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</si>
  <si>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</si>
  <si>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Пюре картофельное</t>
  </si>
  <si>
    <t>Какао с молоком</t>
  </si>
  <si>
    <t>сладкое</t>
  </si>
  <si>
    <t>МОУ Ключевская СОШ</t>
  </si>
  <si>
    <t>Иванова Т.Б.</t>
  </si>
  <si>
    <t>учитель</t>
  </si>
  <si>
    <t>7-18 лет</t>
  </si>
  <si>
    <t>Каша овсяная на молоке</t>
  </si>
  <si>
    <t>302-2004</t>
  </si>
  <si>
    <t>Сыр порциями</t>
  </si>
  <si>
    <t>97-2004</t>
  </si>
  <si>
    <t>57-2гн-20</t>
  </si>
  <si>
    <t>Хлеб пшеничный и ржаной</t>
  </si>
  <si>
    <t>ТТК-10</t>
  </si>
  <si>
    <t>фрукты</t>
  </si>
  <si>
    <t>Яблоко</t>
  </si>
  <si>
    <t>338-2017</t>
  </si>
  <si>
    <t>Салат из свежих овощей</t>
  </si>
  <si>
    <t>14-2008</t>
  </si>
  <si>
    <t>Щи со сметаной</t>
  </si>
  <si>
    <t>41-2008</t>
  </si>
  <si>
    <t>Фрикаделька Петушок</t>
  </si>
  <si>
    <t>81-2008</t>
  </si>
  <si>
    <t>Каша пшеничная</t>
  </si>
  <si>
    <t>510-2004</t>
  </si>
  <si>
    <t>57-2-гн-20</t>
  </si>
  <si>
    <t>Хлеб ржаной</t>
  </si>
  <si>
    <t>Запеканки из творога со сметаной</t>
  </si>
  <si>
    <t>106-2008</t>
  </si>
  <si>
    <t>Напиток лимонный</t>
  </si>
  <si>
    <t>156-2008</t>
  </si>
  <si>
    <t>Огурец свежий</t>
  </si>
  <si>
    <t>71-2017</t>
  </si>
  <si>
    <t>Борщ со сметаной</t>
  </si>
  <si>
    <t>39-2008</t>
  </si>
  <si>
    <t>Котлета рубленная</t>
  </si>
  <si>
    <t>498-2004</t>
  </si>
  <si>
    <t>Каша гречневая</t>
  </si>
  <si>
    <t>Тефтели рыбные с картофельным пюре</t>
  </si>
  <si>
    <t>92;239</t>
  </si>
  <si>
    <t>Напиток яблочный</t>
  </si>
  <si>
    <t>701-2004</t>
  </si>
  <si>
    <t>Помидор свежий</t>
  </si>
  <si>
    <t>Суп с мак изделиями</t>
  </si>
  <si>
    <t>46-2008</t>
  </si>
  <si>
    <t>Оладьи из печени</t>
  </si>
  <si>
    <t>468-2004</t>
  </si>
  <si>
    <t>Макароны отварные</t>
  </si>
  <si>
    <t>332-2004</t>
  </si>
  <si>
    <t>Котлета рубленная с макаронами с овощами</t>
  </si>
  <si>
    <t>100;498</t>
  </si>
  <si>
    <t>Салат из свежей капусты</t>
  </si>
  <si>
    <t>13-2008</t>
  </si>
  <si>
    <t>149-2008</t>
  </si>
  <si>
    <t>конд изд</t>
  </si>
  <si>
    <t>Коржик детский</t>
  </si>
  <si>
    <t>182-2008</t>
  </si>
  <si>
    <t>Рассольник ленинградский</t>
  </si>
  <si>
    <t>132-2004</t>
  </si>
  <si>
    <t>Котлета рыбная Нептун</t>
  </si>
  <si>
    <t>88-2008</t>
  </si>
  <si>
    <t>92-2008</t>
  </si>
  <si>
    <t>Тефтели с рагу из овощей</t>
  </si>
  <si>
    <t>224;462</t>
  </si>
  <si>
    <t>Свежие овощи ( огурец с помидором)</t>
  </si>
  <si>
    <t>Суп гороховый</t>
  </si>
  <si>
    <t>47-2008</t>
  </si>
  <si>
    <t>Котлета домашняя</t>
  </si>
  <si>
    <t>271-2017</t>
  </si>
  <si>
    <t>Капуста тушеная</t>
  </si>
  <si>
    <t>139-2017</t>
  </si>
  <si>
    <t>Оладьи из печени с кашей пшеничной гарнирной</t>
  </si>
  <si>
    <t>510;468</t>
  </si>
  <si>
    <t>Суп картофельный с крупой</t>
  </si>
  <si>
    <t>101-2017</t>
  </si>
  <si>
    <t>Плов из курицы</t>
  </si>
  <si>
    <t>492-2004</t>
  </si>
  <si>
    <t>Компот из сухофруктов</t>
  </si>
  <si>
    <t>54-1хн-20</t>
  </si>
  <si>
    <t>Коржик молочный</t>
  </si>
  <si>
    <t>Каша пшенная молочная с маслом сливочным</t>
  </si>
  <si>
    <t>фрукт</t>
  </si>
  <si>
    <t>338-2007</t>
  </si>
  <si>
    <t>гастрономия</t>
  </si>
  <si>
    <t>Яйцо вареное</t>
  </si>
  <si>
    <t>209-2017</t>
  </si>
  <si>
    <t>Щи из свежей капусты</t>
  </si>
  <si>
    <t>Тефтели рыбные</t>
  </si>
  <si>
    <t>239-2017</t>
  </si>
  <si>
    <t>Котлета рубленная с кашей гречневой</t>
  </si>
  <si>
    <t>510;498</t>
  </si>
  <si>
    <t>Салат из свеклы с маслом растительным</t>
  </si>
  <si>
    <t>Напиток апельсиновый</t>
  </si>
  <si>
    <t>157-2008</t>
  </si>
  <si>
    <t>Котлета рубленная из птицы</t>
  </si>
  <si>
    <t>Каша рисовая</t>
  </si>
  <si>
    <t>Шницель рыбный с картофельным пюре</t>
  </si>
  <si>
    <t>92;391</t>
  </si>
  <si>
    <t>Свежие овощи ( огурец и помидор)</t>
  </si>
  <si>
    <t>ТТК10</t>
  </si>
  <si>
    <t>Котлета детская с кашей пшенной гарнирной</t>
  </si>
  <si>
    <t>510;75</t>
  </si>
  <si>
    <t>Тефтели</t>
  </si>
  <si>
    <t>462-2004</t>
  </si>
  <si>
    <t>Каша пшенная гарнирная</t>
  </si>
  <si>
    <t>кондитерские</t>
  </si>
  <si>
    <t>Запеканка картофельная с мясом</t>
  </si>
  <si>
    <t xml:space="preserve">Хлеб </t>
  </si>
  <si>
    <t>Сдоба обыкновенная</t>
  </si>
  <si>
    <t>478-2004</t>
  </si>
  <si>
    <t>685-2004</t>
  </si>
  <si>
    <t>574-2013</t>
  </si>
  <si>
    <t>545-2021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</si>
</sst>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3" fillId="2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4" borderId="27" xfId="1" applyFill="1" applyBorder="1" applyAlignment="1">
      <alignment vertical="top" wrapText="1"/>
    </xf>
    <xf numFmtId="0" fontId="1" fillId="4" borderId="2" xfId="1" applyFill="1" applyBorder="1"/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>
      <alignment horizontal="center" vertical="top" wrapText="1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O224" sqref="O2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42</v>
      </c>
      <c r="D1" s="69"/>
      <c r="E1" s="69"/>
      <c r="F1" s="12" t="s">
        <v>15</v>
      </c>
      <c r="G1" s="2" t="s">
        <v>16</v>
      </c>
      <c r="H1" s="70" t="s">
        <v>44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17</v>
      </c>
      <c r="H2" s="70" t="s">
        <v>43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45</v>
      </c>
      <c r="G3" s="2" t="s">
        <v>18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34</v>
      </c>
      <c r="I4" s="47" t="s">
        <v>35</v>
      </c>
      <c r="J4" s="47" t="s">
        <v>36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46</v>
      </c>
      <c r="F6" s="40">
        <v>207</v>
      </c>
      <c r="G6" s="40">
        <v>8.6</v>
      </c>
      <c r="H6" s="40">
        <v>12.8</v>
      </c>
      <c r="I6" s="40">
        <v>35.47</v>
      </c>
      <c r="J6" s="40">
        <v>282.13</v>
      </c>
      <c r="K6" s="41" t="s">
        <v>47</v>
      </c>
      <c r="L6" s="40"/>
    </row>
    <row r="7" spans="1:12" ht="15" x14ac:dyDescent="0.25">
      <c r="A7" s="23"/>
      <c r="B7" s="15"/>
      <c r="C7" s="11"/>
      <c r="D7" s="6" t="s">
        <v>24</v>
      </c>
      <c r="E7" s="42" t="s">
        <v>48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53.75</v>
      </c>
      <c r="K7" s="44" t="s">
        <v>49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37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50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51</v>
      </c>
      <c r="F9" s="43">
        <v>50</v>
      </c>
      <c r="G9" s="43">
        <v>4.53</v>
      </c>
      <c r="H9" s="43">
        <v>0.66</v>
      </c>
      <c r="I9" s="43">
        <v>29.08</v>
      </c>
      <c r="J9" s="43">
        <v>103.01</v>
      </c>
      <c r="K9" s="44" t="s">
        <v>52</v>
      </c>
      <c r="L9" s="43"/>
    </row>
    <row r="10" spans="1:12" ht="15" x14ac:dyDescent="0.25">
      <c r="A10" s="23"/>
      <c r="B10" s="15"/>
      <c r="C10" s="11"/>
      <c r="D10" s="7" t="s">
        <v>53</v>
      </c>
      <c r="E10" s="42" t="s">
        <v>54</v>
      </c>
      <c r="F10" s="43">
        <v>200</v>
      </c>
      <c r="G10" s="43">
        <v>0.4</v>
      </c>
      <c r="H10" s="43">
        <v>0.41</v>
      </c>
      <c r="I10" s="43">
        <v>9.8000000000000007</v>
      </c>
      <c r="J10" s="43">
        <v>44.4</v>
      </c>
      <c r="K10" s="44" t="s">
        <v>55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672</v>
      </c>
      <c r="G13" s="19">
        <f t="shared" ref="G13:J13" si="0">SUM(G6:G12)</f>
        <v>17.229999999999997</v>
      </c>
      <c r="H13" s="19">
        <f t="shared" si="0"/>
        <v>18.270000000000003</v>
      </c>
      <c r="I13" s="19">
        <f t="shared" si="0"/>
        <v>80.849999999999994</v>
      </c>
      <c r="J13" s="19">
        <f t="shared" si="0"/>
        <v>510.09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56</v>
      </c>
      <c r="F14" s="43">
        <v>60</v>
      </c>
      <c r="G14" s="43">
        <v>7.1999999999999995E-2</v>
      </c>
      <c r="H14" s="43">
        <v>3.06</v>
      </c>
      <c r="I14" s="43">
        <v>6.69</v>
      </c>
      <c r="J14" s="43">
        <v>54.06</v>
      </c>
      <c r="K14" s="61" t="s">
        <v>57</v>
      </c>
      <c r="L14" s="43"/>
    </row>
    <row r="15" spans="1:12" ht="15" x14ac:dyDescent="0.25">
      <c r="A15" s="23"/>
      <c r="B15" s="15"/>
      <c r="C15" s="11"/>
      <c r="D15" s="7" t="s">
        <v>25</v>
      </c>
      <c r="E15" s="42" t="s">
        <v>58</v>
      </c>
      <c r="F15" s="43">
        <v>200</v>
      </c>
      <c r="G15" s="43">
        <v>1.69</v>
      </c>
      <c r="H15" s="43">
        <v>3.99</v>
      </c>
      <c r="I15" s="43">
        <v>6.66</v>
      </c>
      <c r="J15" s="43">
        <v>92.4</v>
      </c>
      <c r="K15" s="44" t="s">
        <v>59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60</v>
      </c>
      <c r="F16" s="43">
        <v>90</v>
      </c>
      <c r="G16" s="43">
        <v>13.43</v>
      </c>
      <c r="H16" s="43">
        <v>13.51</v>
      </c>
      <c r="I16" s="43">
        <v>17.84</v>
      </c>
      <c r="J16" s="43">
        <v>308.17</v>
      </c>
      <c r="K16" s="44" t="s">
        <v>61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62</v>
      </c>
      <c r="F17" s="43">
        <v>150</v>
      </c>
      <c r="G17" s="43">
        <v>4</v>
      </c>
      <c r="H17" s="43">
        <v>4.24</v>
      </c>
      <c r="I17" s="43">
        <v>23.55</v>
      </c>
      <c r="J17" s="43">
        <v>152.4</v>
      </c>
      <c r="K17" s="44" t="s">
        <v>63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37</v>
      </c>
      <c r="F18" s="43">
        <v>200</v>
      </c>
      <c r="G18" s="43">
        <v>0.2</v>
      </c>
      <c r="H18" s="43">
        <v>0</v>
      </c>
      <c r="I18" s="43">
        <v>6.5</v>
      </c>
      <c r="J18" s="43">
        <v>26.8</v>
      </c>
      <c r="K18" s="44" t="s">
        <v>64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38</v>
      </c>
      <c r="F19" s="43">
        <v>45</v>
      </c>
      <c r="G19" s="43">
        <v>3.45</v>
      </c>
      <c r="H19" s="43">
        <v>0.37</v>
      </c>
      <c r="I19" s="43">
        <v>21.39</v>
      </c>
      <c r="J19" s="43">
        <v>105.45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65</v>
      </c>
      <c r="F20" s="43">
        <v>25</v>
      </c>
      <c r="G20" s="43">
        <v>1.66</v>
      </c>
      <c r="H20" s="43">
        <v>0.33</v>
      </c>
      <c r="I20" s="43">
        <v>18.53</v>
      </c>
      <c r="J20" s="43">
        <v>42.67</v>
      </c>
      <c r="K20" s="44" t="s">
        <v>52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770</v>
      </c>
      <c r="G23" s="19">
        <f t="shared" ref="G23:J23" si="1">SUM(G14:G22)</f>
        <v>24.501999999999999</v>
      </c>
      <c r="H23" s="19">
        <f t="shared" si="1"/>
        <v>25.500000000000004</v>
      </c>
      <c r="I23" s="19">
        <f t="shared" si="1"/>
        <v>101.16</v>
      </c>
      <c r="J23" s="19">
        <f t="shared" si="1"/>
        <v>781.94999999999993</v>
      </c>
      <c r="K23" s="25"/>
      <c r="L23" s="19"/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7"/>
      <c r="E24" s="31"/>
      <c r="F24" s="32">
        <f>F13+F23</f>
        <v>1442</v>
      </c>
      <c r="G24" s="32">
        <f t="shared" ref="G24:J24" si="2">G13+G23</f>
        <v>41.731999999999999</v>
      </c>
      <c r="H24" s="32">
        <f t="shared" si="2"/>
        <v>43.77000000000001</v>
      </c>
      <c r="I24" s="32">
        <f t="shared" si="2"/>
        <v>182.01</v>
      </c>
      <c r="J24" s="32">
        <f t="shared" si="2"/>
        <v>1292.04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66</v>
      </c>
      <c r="F25" s="40">
        <v>250</v>
      </c>
      <c r="G25" s="40">
        <v>14.27</v>
      </c>
      <c r="H25" s="40">
        <v>18.399999999999999</v>
      </c>
      <c r="I25" s="40">
        <v>24.77</v>
      </c>
      <c r="J25" s="40">
        <v>401.6</v>
      </c>
      <c r="K25" s="41" t="s">
        <v>67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68</v>
      </c>
      <c r="F27" s="43">
        <v>200</v>
      </c>
      <c r="G27" s="43">
        <v>0.1</v>
      </c>
      <c r="H27" s="43">
        <v>0</v>
      </c>
      <c r="I27" s="43">
        <v>24.2</v>
      </c>
      <c r="J27" s="43">
        <v>33</v>
      </c>
      <c r="K27" s="44" t="s">
        <v>69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51</v>
      </c>
      <c r="F28" s="43">
        <v>50</v>
      </c>
      <c r="G28" s="43">
        <v>3.63</v>
      </c>
      <c r="H28" s="43">
        <v>0.51</v>
      </c>
      <c r="I28" s="43">
        <v>29.08</v>
      </c>
      <c r="J28" s="43">
        <v>104.44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53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:J32" si="3">SUM(G25:G31)</f>
        <v>18</v>
      </c>
      <c r="H32" s="19">
        <f t="shared" si="3"/>
        <v>18.91</v>
      </c>
      <c r="I32" s="19">
        <f t="shared" si="3"/>
        <v>78.05</v>
      </c>
      <c r="J32" s="19">
        <f t="shared" si="3"/>
        <v>539.04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70</v>
      </c>
      <c r="F33" s="43">
        <v>60</v>
      </c>
      <c r="G33" s="43">
        <v>0.45</v>
      </c>
      <c r="H33" s="43">
        <v>0.1</v>
      </c>
      <c r="I33" s="43">
        <v>1.5</v>
      </c>
      <c r="J33" s="43">
        <v>8.5</v>
      </c>
      <c r="K33" s="44" t="s">
        <v>71</v>
      </c>
      <c r="L33" s="43"/>
    </row>
    <row r="34" spans="1:12" ht="15" x14ac:dyDescent="0.25">
      <c r="A34" s="14"/>
      <c r="B34" s="15"/>
      <c r="C34" s="11"/>
      <c r="D34" s="7" t="s">
        <v>25</v>
      </c>
      <c r="E34" s="42" t="s">
        <v>72</v>
      </c>
      <c r="F34" s="43">
        <v>210</v>
      </c>
      <c r="G34" s="43">
        <v>1.85</v>
      </c>
      <c r="H34" s="43">
        <v>6.16</v>
      </c>
      <c r="I34" s="43">
        <v>10.119999999999999</v>
      </c>
      <c r="J34" s="43">
        <v>92.4</v>
      </c>
      <c r="K34" s="44" t="s">
        <v>73</v>
      </c>
      <c r="L34" s="43"/>
    </row>
    <row r="35" spans="1:12" ht="15" x14ac:dyDescent="0.25">
      <c r="A35" s="14"/>
      <c r="B35" s="15"/>
      <c r="C35" s="11"/>
      <c r="D35" s="7" t="s">
        <v>26</v>
      </c>
      <c r="E35" s="42" t="s">
        <v>74</v>
      </c>
      <c r="F35" s="43">
        <v>90</v>
      </c>
      <c r="G35" s="43">
        <v>12.5</v>
      </c>
      <c r="H35" s="43">
        <v>12.04</v>
      </c>
      <c r="I35" s="43">
        <v>22.34</v>
      </c>
      <c r="J35" s="43">
        <v>287.83999999999997</v>
      </c>
      <c r="K35" s="44" t="s">
        <v>75</v>
      </c>
      <c r="L35" s="43"/>
    </row>
    <row r="36" spans="1:12" ht="15" x14ac:dyDescent="0.25">
      <c r="A36" s="14"/>
      <c r="B36" s="15"/>
      <c r="C36" s="11"/>
      <c r="D36" s="7" t="s">
        <v>27</v>
      </c>
      <c r="E36" s="42" t="s">
        <v>76</v>
      </c>
      <c r="F36" s="43">
        <v>150</v>
      </c>
      <c r="G36" s="43">
        <v>4.0999999999999996</v>
      </c>
      <c r="H36" s="43">
        <v>5</v>
      </c>
      <c r="I36" s="43">
        <v>20.52</v>
      </c>
      <c r="J36" s="43">
        <v>145.5</v>
      </c>
      <c r="K36" s="44" t="s">
        <v>63</v>
      </c>
      <c r="L36" s="43"/>
    </row>
    <row r="37" spans="1:12" ht="15" x14ac:dyDescent="0.25">
      <c r="A37" s="14"/>
      <c r="B37" s="15"/>
      <c r="C37" s="11"/>
      <c r="D37" s="7" t="s">
        <v>28</v>
      </c>
      <c r="E37" s="42" t="s">
        <v>37</v>
      </c>
      <c r="F37" s="43">
        <v>200</v>
      </c>
      <c r="G37" s="43">
        <v>0.2</v>
      </c>
      <c r="H37" s="43">
        <v>0</v>
      </c>
      <c r="I37" s="43">
        <v>6.5</v>
      </c>
      <c r="J37" s="43">
        <v>26.8</v>
      </c>
      <c r="K37" s="44" t="s">
        <v>50</v>
      </c>
      <c r="L37" s="43"/>
    </row>
    <row r="38" spans="1:12" ht="15" x14ac:dyDescent="0.25">
      <c r="A38" s="14"/>
      <c r="B38" s="15"/>
      <c r="C38" s="11"/>
      <c r="D38" s="7" t="s">
        <v>29</v>
      </c>
      <c r="E38" s="42" t="s">
        <v>38</v>
      </c>
      <c r="F38" s="43">
        <v>45</v>
      </c>
      <c r="G38" s="43">
        <v>3.45</v>
      </c>
      <c r="H38" s="43">
        <v>0.37</v>
      </c>
      <c r="I38" s="43">
        <v>21.39</v>
      </c>
      <c r="J38" s="43">
        <v>105.45</v>
      </c>
      <c r="K38" s="44" t="s">
        <v>52</v>
      </c>
      <c r="L38" s="43"/>
    </row>
    <row r="39" spans="1:12" ht="15" x14ac:dyDescent="0.25">
      <c r="A39" s="14"/>
      <c r="B39" s="15"/>
      <c r="C39" s="11"/>
      <c r="D39" s="7" t="s">
        <v>30</v>
      </c>
      <c r="E39" s="42" t="s">
        <v>65</v>
      </c>
      <c r="F39" s="43">
        <v>25</v>
      </c>
      <c r="G39" s="43">
        <v>1.66</v>
      </c>
      <c r="H39" s="43">
        <v>0.33</v>
      </c>
      <c r="I39" s="43">
        <v>18.53</v>
      </c>
      <c r="J39" s="43">
        <v>42.67</v>
      </c>
      <c r="K39" s="44" t="s">
        <v>52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780</v>
      </c>
      <c r="G42" s="19">
        <f t="shared" ref="G42" si="4">SUM(G33:G41)</f>
        <v>24.209999999999997</v>
      </c>
      <c r="H42" s="19">
        <f t="shared" ref="H42" si="5">SUM(H33:H41)</f>
        <v>23.999999999999996</v>
      </c>
      <c r="I42" s="19">
        <f t="shared" ref="I42" si="6">SUM(I33:I41)</f>
        <v>100.9</v>
      </c>
      <c r="J42" s="19">
        <f t="shared" ref="J42" si="7">SUM(J33:J41)</f>
        <v>709.16</v>
      </c>
      <c r="K42" s="25"/>
      <c r="L42" s="19"/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7"/>
      <c r="E43" s="31"/>
      <c r="F43" s="32">
        <f>F32+F42</f>
        <v>1280</v>
      </c>
      <c r="G43" s="32">
        <f t="shared" ref="G43" si="8">G32+G42</f>
        <v>42.209999999999994</v>
      </c>
      <c r="H43" s="32">
        <f t="shared" ref="H43" si="9">H32+H42</f>
        <v>42.91</v>
      </c>
      <c r="I43" s="32">
        <f t="shared" ref="I43" si="10">I32+I42</f>
        <v>178.95</v>
      </c>
      <c r="J43" s="32">
        <f t="shared" ref="J43" si="11">J32+J42</f>
        <v>1248.1999999999998</v>
      </c>
      <c r="K43" s="32"/>
      <c r="L43" s="32"/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77</v>
      </c>
      <c r="F44" s="40">
        <v>240</v>
      </c>
      <c r="G44" s="40">
        <v>10.35</v>
      </c>
      <c r="H44" s="40">
        <v>15.4</v>
      </c>
      <c r="I44" s="40">
        <v>33.799999999999997</v>
      </c>
      <c r="J44" s="40">
        <v>293.81</v>
      </c>
      <c r="K44" s="41" t="s">
        <v>78</v>
      </c>
      <c r="L44" s="40"/>
    </row>
    <row r="45" spans="1:12" ht="15" x14ac:dyDescent="0.25">
      <c r="A45" s="23"/>
      <c r="B45" s="15"/>
      <c r="C45" s="11"/>
      <c r="D45" s="6" t="s">
        <v>24</v>
      </c>
      <c r="E45" s="42" t="s">
        <v>70</v>
      </c>
      <c r="F45" s="43">
        <v>60</v>
      </c>
      <c r="G45" s="43">
        <v>0.45</v>
      </c>
      <c r="H45" s="43">
        <v>0.1</v>
      </c>
      <c r="I45" s="43">
        <v>1.5</v>
      </c>
      <c r="J45" s="43">
        <v>8.5</v>
      </c>
      <c r="K45" s="44" t="s">
        <v>71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79</v>
      </c>
      <c r="F46" s="43">
        <v>200</v>
      </c>
      <c r="G46" s="43">
        <v>1</v>
      </c>
      <c r="H46" s="43">
        <v>0</v>
      </c>
      <c r="I46" s="43">
        <v>20.2</v>
      </c>
      <c r="J46" s="43">
        <v>84.8</v>
      </c>
      <c r="K46" s="44" t="s">
        <v>80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50</v>
      </c>
      <c r="G47" s="43">
        <v>3.63</v>
      </c>
      <c r="H47" s="43">
        <v>0.51</v>
      </c>
      <c r="I47" s="43">
        <v>29.08</v>
      </c>
      <c r="J47" s="43">
        <v>104.44</v>
      </c>
      <c r="K47" s="44" t="s">
        <v>52</v>
      </c>
      <c r="L47" s="43"/>
    </row>
    <row r="48" spans="1:12" ht="15" x14ac:dyDescent="0.25">
      <c r="A48" s="23"/>
      <c r="B48" s="15"/>
      <c r="C48" s="11"/>
      <c r="D48" s="7" t="s">
        <v>53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550</v>
      </c>
      <c r="G51" s="19">
        <f t="shared" ref="G51:J51" si="12">SUM(G44:G50)</f>
        <v>15.43</v>
      </c>
      <c r="H51" s="19">
        <f t="shared" si="12"/>
        <v>16.010000000000002</v>
      </c>
      <c r="I51" s="19">
        <f t="shared" si="12"/>
        <v>84.58</v>
      </c>
      <c r="J51" s="19">
        <f t="shared" si="12"/>
        <v>491.55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81</v>
      </c>
      <c r="F52" s="43">
        <v>60</v>
      </c>
      <c r="G52" s="43">
        <v>0.36</v>
      </c>
      <c r="H52" s="43">
        <v>0</v>
      </c>
      <c r="I52" s="43">
        <v>2.2799999999999998</v>
      </c>
      <c r="J52" s="43">
        <v>8.4</v>
      </c>
      <c r="K52" s="44" t="s">
        <v>71</v>
      </c>
      <c r="L52" s="43"/>
    </row>
    <row r="53" spans="1:12" ht="15" x14ac:dyDescent="0.25">
      <c r="A53" s="23"/>
      <c r="B53" s="15"/>
      <c r="C53" s="11"/>
      <c r="D53" s="7" t="s">
        <v>25</v>
      </c>
      <c r="E53" s="42" t="s">
        <v>82</v>
      </c>
      <c r="F53" s="43">
        <v>200</v>
      </c>
      <c r="G53" s="43">
        <v>2.15</v>
      </c>
      <c r="H53" s="43">
        <v>2.27</v>
      </c>
      <c r="I53" s="43">
        <v>13.96</v>
      </c>
      <c r="J53" s="43">
        <v>94.6</v>
      </c>
      <c r="K53" s="44" t="s">
        <v>83</v>
      </c>
      <c r="L53" s="43"/>
    </row>
    <row r="54" spans="1:12" ht="15" x14ac:dyDescent="0.25">
      <c r="A54" s="23"/>
      <c r="B54" s="15"/>
      <c r="C54" s="11"/>
      <c r="D54" s="7" t="s">
        <v>26</v>
      </c>
      <c r="E54" s="42" t="s">
        <v>84</v>
      </c>
      <c r="F54" s="43">
        <v>90</v>
      </c>
      <c r="G54" s="43">
        <v>10.46</v>
      </c>
      <c r="H54" s="43">
        <v>16.11</v>
      </c>
      <c r="I54" s="43">
        <v>8.89</v>
      </c>
      <c r="J54" s="43">
        <v>230.64</v>
      </c>
      <c r="K54" s="44" t="s">
        <v>85</v>
      </c>
      <c r="L54" s="43"/>
    </row>
    <row r="55" spans="1:12" ht="15" x14ac:dyDescent="0.25">
      <c r="A55" s="23"/>
      <c r="B55" s="15"/>
      <c r="C55" s="11"/>
      <c r="D55" s="7" t="s">
        <v>27</v>
      </c>
      <c r="E55" s="42" t="s">
        <v>86</v>
      </c>
      <c r="F55" s="43">
        <v>150</v>
      </c>
      <c r="G55" s="43">
        <v>5.25</v>
      </c>
      <c r="H55" s="43">
        <v>4.9000000000000004</v>
      </c>
      <c r="I55" s="43">
        <v>32.799999999999997</v>
      </c>
      <c r="J55" s="43">
        <v>196.8</v>
      </c>
      <c r="K55" s="44" t="s">
        <v>87</v>
      </c>
      <c r="L55" s="43"/>
    </row>
    <row r="56" spans="1:12" ht="15" x14ac:dyDescent="0.25">
      <c r="A56" s="23"/>
      <c r="B56" s="15"/>
      <c r="C56" s="11"/>
      <c r="D56" s="7" t="s">
        <v>28</v>
      </c>
      <c r="E56" s="42" t="s">
        <v>37</v>
      </c>
      <c r="F56" s="43">
        <v>200</v>
      </c>
      <c r="G56" s="43">
        <v>0.2</v>
      </c>
      <c r="H56" s="43">
        <v>0</v>
      </c>
      <c r="I56" s="43">
        <v>6.5</v>
      </c>
      <c r="J56" s="43">
        <v>26.8</v>
      </c>
      <c r="K56" s="44" t="s">
        <v>50</v>
      </c>
      <c r="L56" s="43"/>
    </row>
    <row r="57" spans="1:12" ht="15" x14ac:dyDescent="0.25">
      <c r="A57" s="23"/>
      <c r="B57" s="15"/>
      <c r="C57" s="11"/>
      <c r="D57" s="7" t="s">
        <v>29</v>
      </c>
      <c r="E57" s="42" t="s">
        <v>38</v>
      </c>
      <c r="F57" s="43">
        <v>45</v>
      </c>
      <c r="G57" s="43">
        <v>3.45</v>
      </c>
      <c r="H57" s="43">
        <v>0.37</v>
      </c>
      <c r="I57" s="43">
        <v>21.39</v>
      </c>
      <c r="J57" s="43">
        <v>105.45</v>
      </c>
      <c r="K57" s="44" t="s">
        <v>52</v>
      </c>
      <c r="L57" s="43"/>
    </row>
    <row r="58" spans="1:12" ht="15" x14ac:dyDescent="0.25">
      <c r="A58" s="23"/>
      <c r="B58" s="15"/>
      <c r="C58" s="11"/>
      <c r="D58" s="7" t="s">
        <v>30</v>
      </c>
      <c r="E58" s="42" t="s">
        <v>65</v>
      </c>
      <c r="F58" s="43">
        <v>25</v>
      </c>
      <c r="G58" s="43">
        <v>1.66</v>
      </c>
      <c r="H58" s="43">
        <v>0.33</v>
      </c>
      <c r="I58" s="43">
        <v>18.53</v>
      </c>
      <c r="J58" s="43">
        <v>42.67</v>
      </c>
      <c r="K58" s="44" t="s">
        <v>52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770</v>
      </c>
      <c r="G61" s="19">
        <f t="shared" ref="G61" si="13">SUM(G52:G60)</f>
        <v>23.529999999999998</v>
      </c>
      <c r="H61" s="19">
        <f t="shared" ref="H61" si="14">SUM(H52:H60)</f>
        <v>23.98</v>
      </c>
      <c r="I61" s="19">
        <f t="shared" ref="I61" si="15">SUM(I52:I60)</f>
        <v>104.35000000000001</v>
      </c>
      <c r="J61" s="19">
        <f t="shared" ref="J61" si="16">SUM(J52:J60)</f>
        <v>705.36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7"/>
      <c r="E62" s="31"/>
      <c r="F62" s="32">
        <f>F51+F61</f>
        <v>1320</v>
      </c>
      <c r="G62" s="32">
        <f t="shared" ref="G62" si="17">G51+G61</f>
        <v>38.959999999999994</v>
      </c>
      <c r="H62" s="32">
        <f t="shared" ref="H62" si="18">H51+H61</f>
        <v>39.99</v>
      </c>
      <c r="I62" s="32">
        <f t="shared" ref="I62" si="19">I51+I61</f>
        <v>188.93</v>
      </c>
      <c r="J62" s="32">
        <f t="shared" ref="J62" si="20">J51+J61</f>
        <v>1196.9100000000001</v>
      </c>
      <c r="K62" s="32"/>
      <c r="L62" s="32"/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88</v>
      </c>
      <c r="F63" s="40">
        <v>240</v>
      </c>
      <c r="G63" s="40">
        <v>12.2</v>
      </c>
      <c r="H63" s="40">
        <v>11.1</v>
      </c>
      <c r="I63" s="40">
        <v>32.840000000000003</v>
      </c>
      <c r="J63" s="40">
        <v>438.64</v>
      </c>
      <c r="K63" s="41" t="s">
        <v>89</v>
      </c>
      <c r="L63" s="40"/>
    </row>
    <row r="64" spans="1:12" ht="15" x14ac:dyDescent="0.25">
      <c r="A64" s="23"/>
      <c r="B64" s="15"/>
      <c r="C64" s="11"/>
      <c r="D64" s="6" t="s">
        <v>24</v>
      </c>
      <c r="E64" s="42" t="s">
        <v>90</v>
      </c>
      <c r="F64" s="43">
        <v>60</v>
      </c>
      <c r="G64" s="43">
        <v>7.0000000000000007E-2</v>
      </c>
      <c r="H64" s="43">
        <v>3.06</v>
      </c>
      <c r="I64" s="43">
        <v>6.2</v>
      </c>
      <c r="J64" s="43">
        <v>54.06</v>
      </c>
      <c r="K64" s="44" t="s">
        <v>91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180</v>
      </c>
      <c r="G65" s="43">
        <v>3.14</v>
      </c>
      <c r="H65" s="43">
        <v>3.24</v>
      </c>
      <c r="I65" s="43">
        <v>11.34</v>
      </c>
      <c r="J65" s="43">
        <v>90.36</v>
      </c>
      <c r="K65" s="44" t="s">
        <v>92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51</v>
      </c>
      <c r="F66" s="43">
        <v>50</v>
      </c>
      <c r="G66" s="43">
        <v>3.63</v>
      </c>
      <c r="H66" s="43">
        <v>0.51</v>
      </c>
      <c r="I66" s="43">
        <v>29.08</v>
      </c>
      <c r="J66" s="43">
        <v>104.44</v>
      </c>
      <c r="K66" s="44" t="s">
        <v>52</v>
      </c>
      <c r="L66" s="43"/>
    </row>
    <row r="67" spans="1:12" ht="15" x14ac:dyDescent="0.25">
      <c r="A67" s="23"/>
      <c r="B67" s="15"/>
      <c r="C67" s="11"/>
      <c r="D67" s="7" t="s">
        <v>53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93</v>
      </c>
      <c r="E68" s="42" t="s">
        <v>94</v>
      </c>
      <c r="F68" s="43">
        <v>25</v>
      </c>
      <c r="G68" s="43">
        <v>0.9</v>
      </c>
      <c r="H68" s="43">
        <v>2.84</v>
      </c>
      <c r="I68" s="43">
        <v>12</v>
      </c>
      <c r="J68" s="43">
        <v>52.25</v>
      </c>
      <c r="K68" s="44" t="s">
        <v>95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555</v>
      </c>
      <c r="G70" s="19">
        <f t="shared" ref="G70:J70" si="21">SUM(G63:G69)</f>
        <v>19.939999999999998</v>
      </c>
      <c r="H70" s="19">
        <f t="shared" si="21"/>
        <v>20.75</v>
      </c>
      <c r="I70" s="19">
        <f t="shared" si="21"/>
        <v>91.460000000000008</v>
      </c>
      <c r="J70" s="19">
        <f t="shared" si="21"/>
        <v>739.75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90</v>
      </c>
      <c r="F71" s="43">
        <v>60</v>
      </c>
      <c r="G71" s="43">
        <v>0.78</v>
      </c>
      <c r="H71" s="43">
        <v>5.94</v>
      </c>
      <c r="I71" s="43">
        <v>5.04</v>
      </c>
      <c r="J71" s="43">
        <v>72.900000000000006</v>
      </c>
      <c r="K71" s="44" t="s">
        <v>91</v>
      </c>
      <c r="L71" s="43"/>
    </row>
    <row r="72" spans="1:12" ht="15" x14ac:dyDescent="0.25">
      <c r="A72" s="23"/>
      <c r="B72" s="15"/>
      <c r="C72" s="11"/>
      <c r="D72" s="7" t="s">
        <v>25</v>
      </c>
      <c r="E72" s="42" t="s">
        <v>96</v>
      </c>
      <c r="F72" s="43">
        <v>200</v>
      </c>
      <c r="G72" s="43">
        <v>1.87</v>
      </c>
      <c r="H72" s="43">
        <v>6.07</v>
      </c>
      <c r="I72" s="43">
        <v>9.92</v>
      </c>
      <c r="J72" s="43">
        <v>106.4</v>
      </c>
      <c r="K72" s="44" t="s">
        <v>97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98</v>
      </c>
      <c r="F73" s="43">
        <v>90</v>
      </c>
      <c r="G73" s="43">
        <v>15.78</v>
      </c>
      <c r="H73" s="43">
        <v>7.65</v>
      </c>
      <c r="I73" s="43">
        <v>27.52</v>
      </c>
      <c r="J73" s="43">
        <v>279.31</v>
      </c>
      <c r="K73" s="44" t="s">
        <v>99</v>
      </c>
      <c r="L73" s="43"/>
    </row>
    <row r="74" spans="1:12" ht="15" x14ac:dyDescent="0.25">
      <c r="A74" s="23"/>
      <c r="B74" s="15"/>
      <c r="C74" s="11"/>
      <c r="D74" s="7" t="s">
        <v>27</v>
      </c>
      <c r="E74" s="42" t="s">
        <v>39</v>
      </c>
      <c r="F74" s="43">
        <v>150</v>
      </c>
      <c r="G74" s="43">
        <v>3.15</v>
      </c>
      <c r="H74" s="43">
        <v>7.3</v>
      </c>
      <c r="I74" s="43">
        <v>21.9</v>
      </c>
      <c r="J74" s="43">
        <v>139.4</v>
      </c>
      <c r="K74" s="44" t="s">
        <v>100</v>
      </c>
      <c r="L74" s="43"/>
    </row>
    <row r="75" spans="1:12" ht="15" x14ac:dyDescent="0.25">
      <c r="A75" s="23"/>
      <c r="B75" s="15"/>
      <c r="C75" s="11"/>
      <c r="D75" s="7" t="s">
        <v>28</v>
      </c>
      <c r="E75" s="42" t="s">
        <v>37</v>
      </c>
      <c r="F75" s="43">
        <v>200</v>
      </c>
      <c r="G75" s="43">
        <v>0.2</v>
      </c>
      <c r="H75" s="43">
        <v>0</v>
      </c>
      <c r="I75" s="43">
        <v>6.5</v>
      </c>
      <c r="J75" s="43">
        <v>26.8</v>
      </c>
      <c r="K75" s="44" t="s">
        <v>50</v>
      </c>
      <c r="L75" s="43"/>
    </row>
    <row r="76" spans="1:12" ht="15" x14ac:dyDescent="0.25">
      <c r="A76" s="23"/>
      <c r="B76" s="15"/>
      <c r="C76" s="11"/>
      <c r="D76" s="7" t="s">
        <v>29</v>
      </c>
      <c r="E76" s="42" t="s">
        <v>38</v>
      </c>
      <c r="F76" s="43">
        <v>45</v>
      </c>
      <c r="G76" s="43">
        <v>3.45</v>
      </c>
      <c r="H76" s="43">
        <v>0.37</v>
      </c>
      <c r="I76" s="43">
        <v>21.39</v>
      </c>
      <c r="J76" s="43">
        <v>105.45</v>
      </c>
      <c r="K76" s="44" t="s">
        <v>52</v>
      </c>
      <c r="L76" s="43"/>
    </row>
    <row r="77" spans="1:12" ht="15" x14ac:dyDescent="0.25">
      <c r="A77" s="23"/>
      <c r="B77" s="15"/>
      <c r="C77" s="11"/>
      <c r="D77" s="7" t="s">
        <v>30</v>
      </c>
      <c r="E77" s="42" t="s">
        <v>65</v>
      </c>
      <c r="F77" s="43">
        <v>25</v>
      </c>
      <c r="G77" s="43">
        <v>1.66</v>
      </c>
      <c r="H77" s="43">
        <v>0.33</v>
      </c>
      <c r="I77" s="43">
        <v>18.53</v>
      </c>
      <c r="J77" s="43">
        <v>42.67</v>
      </c>
      <c r="K77" s="44" t="s">
        <v>52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770</v>
      </c>
      <c r="G80" s="19">
        <f t="shared" ref="G80" si="22">SUM(G71:G79)</f>
        <v>26.889999999999997</v>
      </c>
      <c r="H80" s="19">
        <f t="shared" ref="H80" si="23">SUM(H71:H79)</f>
        <v>27.660000000000004</v>
      </c>
      <c r="I80" s="19">
        <f t="shared" ref="I80" si="24">SUM(I71:I79)</f>
        <v>110.8</v>
      </c>
      <c r="J80" s="19">
        <f t="shared" ref="J80" si="25">SUM(J71:J79)</f>
        <v>772.93</v>
      </c>
      <c r="K80" s="25"/>
      <c r="L80" s="19"/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7"/>
      <c r="E81" s="31"/>
      <c r="F81" s="32">
        <f>F70+F80</f>
        <v>1325</v>
      </c>
      <c r="G81" s="32">
        <f t="shared" ref="G81" si="26">G70+G80</f>
        <v>46.83</v>
      </c>
      <c r="H81" s="32">
        <f t="shared" ref="H81" si="27">H70+H80</f>
        <v>48.410000000000004</v>
      </c>
      <c r="I81" s="32">
        <f t="shared" ref="I81" si="28">I70+I80</f>
        <v>202.26</v>
      </c>
      <c r="J81" s="32">
        <f t="shared" ref="J81" si="29">J70+J80</f>
        <v>1512.6799999999998</v>
      </c>
      <c r="K81" s="32"/>
      <c r="L81" s="32"/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101</v>
      </c>
      <c r="F82" s="40">
        <v>240</v>
      </c>
      <c r="G82" s="40">
        <v>14.36</v>
      </c>
      <c r="H82" s="40">
        <v>14.09</v>
      </c>
      <c r="I82" s="40">
        <v>31.92</v>
      </c>
      <c r="J82" s="40">
        <v>359.23</v>
      </c>
      <c r="K82" s="41" t="s">
        <v>102</v>
      </c>
      <c r="L82" s="40"/>
    </row>
    <row r="83" spans="1:12" ht="15" x14ac:dyDescent="0.25">
      <c r="A83" s="23"/>
      <c r="B83" s="15"/>
      <c r="C83" s="11"/>
      <c r="D83" s="6" t="s">
        <v>24</v>
      </c>
      <c r="E83" s="42" t="s">
        <v>103</v>
      </c>
      <c r="F83" s="43">
        <v>60</v>
      </c>
      <c r="G83" s="43">
        <v>7.1999999999999995E-2</v>
      </c>
      <c r="H83" s="43">
        <v>3.06</v>
      </c>
      <c r="I83" s="43">
        <v>6.69</v>
      </c>
      <c r="J83" s="43">
        <v>54.06</v>
      </c>
      <c r="K83" s="44" t="s">
        <v>57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37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50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51</v>
      </c>
      <c r="F85" s="43">
        <v>50</v>
      </c>
      <c r="G85" s="43">
        <v>3.63</v>
      </c>
      <c r="H85" s="43">
        <v>0.51</v>
      </c>
      <c r="I85" s="43">
        <v>29.08</v>
      </c>
      <c r="J85" s="43">
        <v>104.44</v>
      </c>
      <c r="K85" s="44" t="s">
        <v>52</v>
      </c>
      <c r="L85" s="43"/>
    </row>
    <row r="86" spans="1:12" ht="15" x14ac:dyDescent="0.25">
      <c r="A86" s="23"/>
      <c r="B86" s="15"/>
      <c r="C86" s="11"/>
      <c r="D86" s="7" t="s">
        <v>53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550</v>
      </c>
      <c r="G89" s="19">
        <f t="shared" ref="G89:J89" si="30">SUM(G82:G88)</f>
        <v>18.261999999999997</v>
      </c>
      <c r="H89" s="19">
        <f t="shared" si="30"/>
        <v>17.66</v>
      </c>
      <c r="I89" s="19">
        <f t="shared" si="30"/>
        <v>74.19</v>
      </c>
      <c r="J89" s="19">
        <f t="shared" si="30"/>
        <v>544.53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42" t="s">
        <v>24</v>
      </c>
      <c r="E90" s="42" t="s">
        <v>70</v>
      </c>
      <c r="F90" s="43">
        <v>60</v>
      </c>
      <c r="G90" s="43">
        <v>0.45</v>
      </c>
      <c r="H90" s="43">
        <v>0.1</v>
      </c>
      <c r="I90" s="43">
        <v>1.5</v>
      </c>
      <c r="J90" s="43">
        <v>8.5</v>
      </c>
      <c r="K90" s="44" t="s">
        <v>71</v>
      </c>
      <c r="L90" s="43"/>
    </row>
    <row r="91" spans="1:12" ht="15" x14ac:dyDescent="0.25">
      <c r="A91" s="23"/>
      <c r="B91" s="15"/>
      <c r="C91" s="11"/>
      <c r="D91" s="42" t="s">
        <v>25</v>
      </c>
      <c r="E91" s="42" t="s">
        <v>104</v>
      </c>
      <c r="F91" s="43">
        <v>200</v>
      </c>
      <c r="G91" s="43">
        <v>4.3899999999999997</v>
      </c>
      <c r="H91" s="43">
        <v>6.22</v>
      </c>
      <c r="I91" s="43">
        <v>15.88</v>
      </c>
      <c r="J91" s="43">
        <v>118.6</v>
      </c>
      <c r="K91" s="44" t="s">
        <v>105</v>
      </c>
      <c r="L91" s="43"/>
    </row>
    <row r="92" spans="1:12" ht="15" x14ac:dyDescent="0.25">
      <c r="A92" s="23"/>
      <c r="B92" s="15"/>
      <c r="C92" s="11"/>
      <c r="D92" s="42" t="s">
        <v>26</v>
      </c>
      <c r="E92" s="42" t="s">
        <v>106</v>
      </c>
      <c r="F92" s="43">
        <v>90</v>
      </c>
      <c r="G92" s="43">
        <v>10.09</v>
      </c>
      <c r="H92" s="43">
        <v>15.58</v>
      </c>
      <c r="I92" s="43">
        <v>16.5</v>
      </c>
      <c r="J92" s="43">
        <v>338</v>
      </c>
      <c r="K92" s="44" t="s">
        <v>107</v>
      </c>
      <c r="L92" s="43"/>
    </row>
    <row r="93" spans="1:12" ht="15" x14ac:dyDescent="0.25">
      <c r="A93" s="23"/>
      <c r="B93" s="15"/>
      <c r="C93" s="11"/>
      <c r="D93" s="42" t="s">
        <v>27</v>
      </c>
      <c r="E93" s="42" t="s">
        <v>108</v>
      </c>
      <c r="F93" s="43">
        <v>150</v>
      </c>
      <c r="G93" s="43">
        <v>3.06</v>
      </c>
      <c r="H93" s="43">
        <v>4.4000000000000004</v>
      </c>
      <c r="I93" s="43">
        <v>27.73</v>
      </c>
      <c r="J93" s="43">
        <v>115.5</v>
      </c>
      <c r="K93" s="44" t="s">
        <v>109</v>
      </c>
      <c r="L93" s="43"/>
    </row>
    <row r="94" spans="1:12" ht="15" x14ac:dyDescent="0.25">
      <c r="A94" s="23"/>
      <c r="B94" s="15"/>
      <c r="C94" s="11"/>
      <c r="D94" s="42" t="s">
        <v>28</v>
      </c>
      <c r="E94" s="42" t="s">
        <v>37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 t="s">
        <v>50</v>
      </c>
      <c r="L94" s="43"/>
    </row>
    <row r="95" spans="1:12" ht="15" x14ac:dyDescent="0.25">
      <c r="A95" s="23"/>
      <c r="B95" s="15"/>
      <c r="C95" s="11"/>
      <c r="D95" s="42" t="s">
        <v>29</v>
      </c>
      <c r="E95" s="42" t="s">
        <v>38</v>
      </c>
      <c r="F95" s="43">
        <v>45</v>
      </c>
      <c r="G95" s="43">
        <v>3.45</v>
      </c>
      <c r="H95" s="43">
        <v>0.37</v>
      </c>
      <c r="I95" s="43">
        <v>21.39</v>
      </c>
      <c r="J95" s="43">
        <v>105.45</v>
      </c>
      <c r="K95" s="44" t="s">
        <v>52</v>
      </c>
      <c r="L95" s="43"/>
    </row>
    <row r="96" spans="1:12" ht="15" x14ac:dyDescent="0.25">
      <c r="A96" s="23"/>
      <c r="B96" s="15"/>
      <c r="C96" s="11"/>
      <c r="D96" s="42" t="s">
        <v>30</v>
      </c>
      <c r="E96" s="42" t="s">
        <v>65</v>
      </c>
      <c r="F96" s="43">
        <v>25</v>
      </c>
      <c r="G96" s="43">
        <v>1.66</v>
      </c>
      <c r="H96" s="43">
        <v>0.33</v>
      </c>
      <c r="I96" s="43">
        <v>18.53</v>
      </c>
      <c r="J96" s="43">
        <v>42.67</v>
      </c>
      <c r="K96" s="44" t="s">
        <v>52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770</v>
      </c>
      <c r="G99" s="19">
        <f t="shared" ref="G99" si="31">SUM(G90:G98)</f>
        <v>23.299999999999997</v>
      </c>
      <c r="H99" s="19">
        <f t="shared" ref="H99" si="32">SUM(H90:H98)</f>
        <v>26.999999999999996</v>
      </c>
      <c r="I99" s="19">
        <f t="shared" ref="I99" si="33">SUM(I90:I98)</f>
        <v>108.03</v>
      </c>
      <c r="J99" s="19">
        <f t="shared" ref="J99" si="34">SUM(J90:J98)</f>
        <v>755.52</v>
      </c>
      <c r="K99" s="25"/>
      <c r="L99" s="19"/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1320</v>
      </c>
      <c r="G100" s="32">
        <f t="shared" ref="G100" si="35">G89+G99</f>
        <v>41.561999999999998</v>
      </c>
      <c r="H100" s="32">
        <f t="shared" ref="H100" si="36">H89+H99</f>
        <v>44.66</v>
      </c>
      <c r="I100" s="32">
        <f t="shared" ref="I100" si="37">I89+I99</f>
        <v>182.22</v>
      </c>
      <c r="J100" s="32">
        <f t="shared" ref="J100" si="38">J89+J99</f>
        <v>1300.05</v>
      </c>
      <c r="K100" s="32"/>
      <c r="L100" s="32"/>
    </row>
    <row r="101" spans="1:12" ht="15" x14ac:dyDescent="0.25">
      <c r="A101" s="20">
        <v>1</v>
      </c>
      <c r="B101" s="21">
        <v>6</v>
      </c>
      <c r="C101" s="22" t="s">
        <v>19</v>
      </c>
      <c r="D101" s="42" t="s">
        <v>20</v>
      </c>
      <c r="E101" s="72" t="s">
        <v>145</v>
      </c>
      <c r="F101" s="73">
        <v>150</v>
      </c>
      <c r="G101" s="73">
        <v>15</v>
      </c>
      <c r="H101" s="73">
        <v>15</v>
      </c>
      <c r="I101" s="74">
        <v>25</v>
      </c>
      <c r="J101" s="73">
        <v>297</v>
      </c>
      <c r="K101" s="78" t="s">
        <v>148</v>
      </c>
      <c r="L101" s="40"/>
    </row>
    <row r="102" spans="1:12" ht="15" x14ac:dyDescent="0.25">
      <c r="A102" s="23"/>
      <c r="B102" s="15"/>
      <c r="C102" s="11"/>
      <c r="D102" s="42" t="s">
        <v>21</v>
      </c>
      <c r="E102" s="72" t="s">
        <v>37</v>
      </c>
      <c r="F102" s="73">
        <v>200</v>
      </c>
      <c r="G102" s="73">
        <v>0</v>
      </c>
      <c r="H102" s="73">
        <v>0</v>
      </c>
      <c r="I102" s="74">
        <v>15</v>
      </c>
      <c r="J102" s="73">
        <v>58</v>
      </c>
      <c r="K102" s="78" t="s">
        <v>149</v>
      </c>
      <c r="L102" s="43"/>
    </row>
    <row r="103" spans="1:12" ht="15.75" thickBot="1" x14ac:dyDescent="0.3">
      <c r="A103" s="23"/>
      <c r="B103" s="15"/>
      <c r="C103" s="11"/>
      <c r="D103" s="42" t="s">
        <v>22</v>
      </c>
      <c r="E103" s="72" t="s">
        <v>146</v>
      </c>
      <c r="F103" s="73">
        <v>50</v>
      </c>
      <c r="G103" s="73">
        <v>5</v>
      </c>
      <c r="H103" s="73">
        <v>3</v>
      </c>
      <c r="I103" s="74">
        <v>32</v>
      </c>
      <c r="J103" s="73">
        <v>157</v>
      </c>
      <c r="K103" s="78" t="s">
        <v>150</v>
      </c>
      <c r="L103" s="43"/>
    </row>
    <row r="104" spans="1:12" ht="15.75" thickBot="1" x14ac:dyDescent="0.3">
      <c r="A104" s="23"/>
      <c r="B104" s="15"/>
      <c r="C104" s="11"/>
      <c r="D104" s="71" t="s">
        <v>144</v>
      </c>
      <c r="E104" s="75" t="s">
        <v>147</v>
      </c>
      <c r="F104" s="76">
        <v>100</v>
      </c>
      <c r="G104" s="76">
        <v>8</v>
      </c>
      <c r="H104" s="76">
        <v>3</v>
      </c>
      <c r="I104" s="77">
        <v>48</v>
      </c>
      <c r="J104" s="76">
        <v>248</v>
      </c>
      <c r="K104" s="79" t="s">
        <v>151</v>
      </c>
      <c r="L104" s="43"/>
    </row>
    <row r="105" spans="1:12" ht="15.75" thickBot="1" x14ac:dyDescent="0.3">
      <c r="A105" s="23"/>
      <c r="B105" s="15"/>
      <c r="C105" s="11"/>
      <c r="D105" s="58"/>
      <c r="E105" s="42"/>
      <c r="F105" s="43"/>
      <c r="G105" s="43"/>
      <c r="H105" s="43"/>
      <c r="I105" s="43"/>
      <c r="J105" s="52"/>
      <c r="K105" s="57"/>
      <c r="L105" s="5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54"/>
      <c r="L106" s="43"/>
    </row>
    <row r="107" spans="1:12" ht="15" x14ac:dyDescent="0.25">
      <c r="A107" s="24"/>
      <c r="B107" s="17"/>
      <c r="C107" s="8"/>
      <c r="D107" s="18" t="s">
        <v>31</v>
      </c>
      <c r="E107" s="9"/>
      <c r="F107" s="19">
        <f>SUM(F101:F106)</f>
        <v>500</v>
      </c>
      <c r="G107" s="19">
        <f>SUM(G101:G106)</f>
        <v>28</v>
      </c>
      <c r="H107" s="19">
        <f>SUM(H101:H106)</f>
        <v>21</v>
      </c>
      <c r="I107" s="19">
        <f>SUM(I101:I106)</f>
        <v>120</v>
      </c>
      <c r="J107" s="19">
        <f>SUM(J101:J106)</f>
        <v>760</v>
      </c>
      <c r="K107" s="19"/>
      <c r="L107" s="19"/>
    </row>
    <row r="108" spans="1:12" ht="15" x14ac:dyDescent="0.25">
      <c r="A108" s="26">
        <f>A101</f>
        <v>1</v>
      </c>
      <c r="B108" s="13">
        <v>6</v>
      </c>
      <c r="C108" s="10" t="s">
        <v>23</v>
      </c>
      <c r="D108" s="43" t="s">
        <v>25</v>
      </c>
      <c r="E108" s="43"/>
      <c r="F108" s="43"/>
      <c r="G108" s="43"/>
      <c r="H108" s="43"/>
      <c r="I108" s="43"/>
      <c r="J108" s="43"/>
      <c r="K108" s="43"/>
      <c r="L108" s="43"/>
    </row>
    <row r="109" spans="1:12" ht="15" x14ac:dyDescent="0.25">
      <c r="A109" s="23"/>
      <c r="B109" s="15"/>
      <c r="C109" s="11"/>
      <c r="D109" s="43" t="s">
        <v>26</v>
      </c>
      <c r="E109" s="43"/>
      <c r="F109" s="43"/>
      <c r="G109" s="43"/>
      <c r="H109" s="43"/>
      <c r="I109" s="43"/>
      <c r="J109" s="43"/>
      <c r="K109" s="43"/>
      <c r="L109" s="80"/>
    </row>
    <row r="110" spans="1:12" ht="15" x14ac:dyDescent="0.25">
      <c r="A110" s="23"/>
      <c r="B110" s="15"/>
      <c r="C110" s="11"/>
      <c r="D110" s="43" t="s">
        <v>24</v>
      </c>
      <c r="E110" s="43"/>
      <c r="F110" s="43"/>
      <c r="G110" s="43"/>
      <c r="H110" s="43"/>
      <c r="I110" s="43"/>
      <c r="J110" s="43"/>
      <c r="K110" s="43"/>
      <c r="L110" s="43"/>
    </row>
    <row r="111" spans="1:12" ht="15" x14ac:dyDescent="0.25">
      <c r="A111" s="23"/>
      <c r="B111" s="15"/>
      <c r="C111" s="11"/>
      <c r="D111" s="43" t="s">
        <v>29</v>
      </c>
      <c r="E111" s="43"/>
      <c r="F111" s="43"/>
      <c r="G111" s="43"/>
      <c r="H111" s="43"/>
      <c r="I111" s="43"/>
      <c r="J111" s="43"/>
      <c r="K111" s="43"/>
      <c r="L111" s="43"/>
    </row>
    <row r="112" spans="1:12" ht="15" x14ac:dyDescent="0.25">
      <c r="A112" s="23"/>
      <c r="B112" s="15"/>
      <c r="C112" s="11"/>
      <c r="D112" s="43" t="s">
        <v>30</v>
      </c>
      <c r="E112" s="43"/>
      <c r="F112" s="43"/>
      <c r="G112" s="43"/>
      <c r="H112" s="43"/>
      <c r="I112" s="43"/>
      <c r="J112" s="43"/>
      <c r="K112" s="43"/>
      <c r="L112" s="43"/>
    </row>
    <row r="113" spans="1:12" ht="15" x14ac:dyDescent="0.25">
      <c r="A113" s="23"/>
      <c r="B113" s="15"/>
      <c r="C113" s="11"/>
      <c r="D113" s="43" t="s">
        <v>41</v>
      </c>
      <c r="E113" s="43"/>
      <c r="F113" s="43"/>
      <c r="G113" s="43"/>
      <c r="H113" s="43"/>
      <c r="I113" s="43"/>
      <c r="J113" s="43"/>
      <c r="K113" s="43"/>
      <c r="L113" s="43"/>
    </row>
    <row r="114" spans="1:12" ht="15" x14ac:dyDescent="0.25">
      <c r="A114" s="23"/>
      <c r="B114" s="15"/>
      <c r="C114" s="11"/>
      <c r="D114" s="51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4"/>
      <c r="B117" s="17"/>
      <c r="C117" s="8"/>
      <c r="D117" s="18" t="s">
        <v>31</v>
      </c>
      <c r="E117" s="9"/>
      <c r="F117" s="19">
        <f>SUM(F108:F116)</f>
        <v>0</v>
      </c>
      <c r="G117" s="19">
        <f t="shared" ref="G117:J117" si="39">SUM(G108:G116)</f>
        <v>0</v>
      </c>
      <c r="H117" s="19">
        <f t="shared" si="39"/>
        <v>0</v>
      </c>
      <c r="I117" s="19">
        <f t="shared" si="39"/>
        <v>0</v>
      </c>
      <c r="J117" s="19">
        <f t="shared" si="39"/>
        <v>0</v>
      </c>
      <c r="K117" s="25"/>
      <c r="L117" s="19"/>
    </row>
    <row r="118" spans="1:12" ht="15.75" customHeight="1" thickBot="1" x14ac:dyDescent="0.25">
      <c r="A118" s="29">
        <f>A101</f>
        <v>1</v>
      </c>
      <c r="B118" s="30">
        <f>B101</f>
        <v>6</v>
      </c>
      <c r="C118" s="65" t="s">
        <v>4</v>
      </c>
      <c r="D118" s="66"/>
      <c r="E118" s="31"/>
      <c r="F118" s="32">
        <f>F107+F117</f>
        <v>500</v>
      </c>
      <c r="G118" s="32">
        <f t="shared" ref="G118:J118" si="40">G107+G117</f>
        <v>28</v>
      </c>
      <c r="H118" s="32">
        <f t="shared" si="40"/>
        <v>21</v>
      </c>
      <c r="I118" s="32">
        <f t="shared" si="40"/>
        <v>120</v>
      </c>
      <c r="J118" s="32">
        <f t="shared" si="40"/>
        <v>760</v>
      </c>
      <c r="K118" s="32"/>
      <c r="L118" s="32"/>
    </row>
    <row r="119" spans="1:12" ht="15" x14ac:dyDescent="0.25">
      <c r="A119" s="20">
        <v>2</v>
      </c>
      <c r="B119" s="21">
        <v>1</v>
      </c>
      <c r="C119" s="22" t="s">
        <v>19</v>
      </c>
      <c r="D119" s="42" t="s">
        <v>20</v>
      </c>
      <c r="E119" s="39" t="s">
        <v>110</v>
      </c>
      <c r="F119" s="40">
        <v>240</v>
      </c>
      <c r="G119" s="40">
        <v>14.46</v>
      </c>
      <c r="H119" s="40">
        <v>20.350000000000001</v>
      </c>
      <c r="I119" s="40">
        <v>32.44</v>
      </c>
      <c r="J119" s="40">
        <v>383.04</v>
      </c>
      <c r="K119" s="41" t="s">
        <v>111</v>
      </c>
      <c r="L119" s="40"/>
    </row>
    <row r="120" spans="1:12" ht="15" x14ac:dyDescent="0.25">
      <c r="A120" s="23"/>
      <c r="B120" s="15"/>
      <c r="C120" s="11"/>
      <c r="D120" s="42" t="s">
        <v>24</v>
      </c>
      <c r="E120" s="42" t="s">
        <v>81</v>
      </c>
      <c r="F120" s="43">
        <v>60</v>
      </c>
      <c r="G120" s="43">
        <v>0.36</v>
      </c>
      <c r="H120" s="43">
        <v>0</v>
      </c>
      <c r="I120" s="43">
        <v>2.2799999999999998</v>
      </c>
      <c r="J120" s="43">
        <v>8.4</v>
      </c>
      <c r="K120" s="44" t="s">
        <v>71</v>
      </c>
      <c r="L120" s="43"/>
    </row>
    <row r="121" spans="1:12" ht="15" x14ac:dyDescent="0.25">
      <c r="A121" s="23"/>
      <c r="B121" s="15"/>
      <c r="C121" s="11"/>
      <c r="D121" s="42" t="s">
        <v>21</v>
      </c>
      <c r="E121" s="42" t="s">
        <v>79</v>
      </c>
      <c r="F121" s="43">
        <v>200</v>
      </c>
      <c r="G121" s="43">
        <v>1</v>
      </c>
      <c r="H121" s="43">
        <v>0</v>
      </c>
      <c r="I121" s="43">
        <v>20.2</v>
      </c>
      <c r="J121" s="43">
        <v>84.8</v>
      </c>
      <c r="K121" s="44" t="s">
        <v>80</v>
      </c>
      <c r="L121" s="43"/>
    </row>
    <row r="122" spans="1:12" ht="15" x14ac:dyDescent="0.25">
      <c r="A122" s="23"/>
      <c r="B122" s="15"/>
      <c r="C122" s="11"/>
      <c r="D122" s="42" t="s">
        <v>22</v>
      </c>
      <c r="E122" s="42" t="s">
        <v>51</v>
      </c>
      <c r="F122" s="43">
        <v>50</v>
      </c>
      <c r="G122" s="43">
        <v>3.63</v>
      </c>
      <c r="H122" s="43">
        <v>0.51</v>
      </c>
      <c r="I122" s="43">
        <v>29.08</v>
      </c>
      <c r="J122" s="43">
        <v>104.44</v>
      </c>
      <c r="K122" s="44" t="s">
        <v>52</v>
      </c>
      <c r="L122" s="43"/>
    </row>
    <row r="123" spans="1:12" ht="15" x14ac:dyDescent="0.25">
      <c r="A123" s="23"/>
      <c r="B123" s="15"/>
      <c r="C123" s="11"/>
      <c r="D123" s="42" t="s">
        <v>53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4"/>
      <c r="B126" s="17"/>
      <c r="C126" s="8"/>
      <c r="D126" s="18" t="s">
        <v>31</v>
      </c>
      <c r="E126" s="9"/>
      <c r="F126" s="19">
        <f>SUM(F119:F125)</f>
        <v>550</v>
      </c>
      <c r="G126" s="19">
        <f t="shared" ref="G126:J126" si="41">SUM(G119:G125)</f>
        <v>19.45</v>
      </c>
      <c r="H126" s="19">
        <f t="shared" si="41"/>
        <v>20.860000000000003</v>
      </c>
      <c r="I126" s="19">
        <f t="shared" si="41"/>
        <v>84</v>
      </c>
      <c r="J126" s="19">
        <f t="shared" si="41"/>
        <v>580.68000000000006</v>
      </c>
      <c r="K126" s="25"/>
      <c r="L126" s="19"/>
    </row>
    <row r="127" spans="1:12" ht="15" x14ac:dyDescent="0.25">
      <c r="A127" s="26">
        <f>A119</f>
        <v>2</v>
      </c>
      <c r="B127" s="13">
        <f>B119</f>
        <v>1</v>
      </c>
      <c r="C127" s="10" t="s">
        <v>23</v>
      </c>
      <c r="D127" s="42" t="s">
        <v>24</v>
      </c>
      <c r="E127" s="42" t="s">
        <v>56</v>
      </c>
      <c r="F127" s="43">
        <v>60</v>
      </c>
      <c r="G127" s="43">
        <v>7.1999999999999995E-2</v>
      </c>
      <c r="H127" s="43">
        <v>3.06</v>
      </c>
      <c r="I127" s="43">
        <v>6.69</v>
      </c>
      <c r="J127" s="43">
        <v>54.06</v>
      </c>
      <c r="K127" s="44" t="s">
        <v>57</v>
      </c>
      <c r="L127" s="43"/>
    </row>
    <row r="128" spans="1:12" ht="15" x14ac:dyDescent="0.25">
      <c r="A128" s="23"/>
      <c r="B128" s="15"/>
      <c r="C128" s="11"/>
      <c r="D128" s="42" t="s">
        <v>25</v>
      </c>
      <c r="E128" s="42" t="s">
        <v>112</v>
      </c>
      <c r="F128" s="43">
        <v>200</v>
      </c>
      <c r="G128" s="43">
        <v>1.82</v>
      </c>
      <c r="H128" s="43">
        <v>4.16</v>
      </c>
      <c r="I128" s="43">
        <v>10.02</v>
      </c>
      <c r="J128" s="43">
        <v>89.2</v>
      </c>
      <c r="K128" s="44" t="s">
        <v>113</v>
      </c>
      <c r="L128" s="43"/>
    </row>
    <row r="129" spans="1:12" ht="15" x14ac:dyDescent="0.25">
      <c r="A129" s="23"/>
      <c r="B129" s="15"/>
      <c r="C129" s="11"/>
      <c r="D129" s="42" t="s">
        <v>26</v>
      </c>
      <c r="E129" s="42" t="s">
        <v>114</v>
      </c>
      <c r="F129" s="43">
        <v>150</v>
      </c>
      <c r="G129" s="43">
        <v>15.21</v>
      </c>
      <c r="H129" s="43">
        <v>12.55</v>
      </c>
      <c r="I129" s="43">
        <v>24.82</v>
      </c>
      <c r="J129" s="43">
        <v>264.82</v>
      </c>
      <c r="K129" s="44" t="s">
        <v>115</v>
      </c>
      <c r="L129" s="43"/>
    </row>
    <row r="130" spans="1:12" ht="15" x14ac:dyDescent="0.25">
      <c r="A130" s="23"/>
      <c r="B130" s="15"/>
      <c r="C130" s="11"/>
      <c r="D130" s="42" t="s">
        <v>28</v>
      </c>
      <c r="E130" s="42" t="s">
        <v>116</v>
      </c>
      <c r="F130" s="43">
        <v>200</v>
      </c>
      <c r="G130" s="43">
        <v>0.5</v>
      </c>
      <c r="H130" s="43">
        <v>0</v>
      </c>
      <c r="I130" s="43">
        <v>31.4</v>
      </c>
      <c r="J130" s="43">
        <v>81</v>
      </c>
      <c r="K130" s="44" t="s">
        <v>117</v>
      </c>
      <c r="L130" s="43"/>
    </row>
    <row r="131" spans="1:12" ht="15" x14ac:dyDescent="0.25">
      <c r="A131" s="23"/>
      <c r="B131" s="15"/>
      <c r="C131" s="11"/>
      <c r="D131" s="42" t="s">
        <v>29</v>
      </c>
      <c r="E131" s="42" t="s">
        <v>38</v>
      </c>
      <c r="F131" s="43">
        <v>45</v>
      </c>
      <c r="G131" s="43">
        <v>3.45</v>
      </c>
      <c r="H131" s="43">
        <v>0.37</v>
      </c>
      <c r="I131" s="43">
        <v>21.39</v>
      </c>
      <c r="J131" s="43">
        <v>105.45</v>
      </c>
      <c r="K131" s="44" t="s">
        <v>52</v>
      </c>
      <c r="L131" s="43"/>
    </row>
    <row r="132" spans="1:12" ht="15" x14ac:dyDescent="0.25">
      <c r="A132" s="23"/>
      <c r="B132" s="15"/>
      <c r="C132" s="11"/>
      <c r="D132" s="42" t="s">
        <v>30</v>
      </c>
      <c r="E132" s="42" t="s">
        <v>65</v>
      </c>
      <c r="F132" s="43">
        <v>25</v>
      </c>
      <c r="G132" s="43">
        <v>1.66</v>
      </c>
      <c r="H132" s="43">
        <v>0.33</v>
      </c>
      <c r="I132" s="43">
        <v>18.53</v>
      </c>
      <c r="J132" s="43">
        <v>42.67</v>
      </c>
      <c r="K132" s="44" t="s">
        <v>52</v>
      </c>
      <c r="L132" s="43"/>
    </row>
    <row r="133" spans="1:12" ht="15" x14ac:dyDescent="0.25">
      <c r="A133" s="23"/>
      <c r="B133" s="15"/>
      <c r="C133" s="11"/>
      <c r="D133" s="6" t="s">
        <v>93</v>
      </c>
      <c r="E133" s="42" t="s">
        <v>118</v>
      </c>
      <c r="F133" s="43">
        <v>35</v>
      </c>
      <c r="G133" s="43">
        <v>1.26</v>
      </c>
      <c r="H133" s="43">
        <v>4</v>
      </c>
      <c r="I133" s="43">
        <v>16.8</v>
      </c>
      <c r="J133" s="43">
        <v>73.150000000000006</v>
      </c>
      <c r="K133" s="44" t="s">
        <v>95</v>
      </c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31</v>
      </c>
      <c r="E135" s="9"/>
      <c r="F135" s="19">
        <f>SUM(F127:F134)</f>
        <v>715</v>
      </c>
      <c r="G135" s="19">
        <f>SUM(G127:G134)</f>
        <v>23.972000000000001</v>
      </c>
      <c r="H135" s="19">
        <f>SUM(H127:H134)</f>
        <v>24.470000000000002</v>
      </c>
      <c r="I135" s="19">
        <f>SUM(I127:I134)</f>
        <v>129.65</v>
      </c>
      <c r="J135" s="19">
        <f>SUM(J127:J134)</f>
        <v>710.34999999999991</v>
      </c>
      <c r="K135" s="25"/>
      <c r="L135" s="19"/>
    </row>
    <row r="136" spans="1:12" ht="15.75" customHeight="1" thickBot="1" x14ac:dyDescent="0.25">
      <c r="A136" s="29">
        <f>A119</f>
        <v>2</v>
      </c>
      <c r="B136" s="30">
        <f>B119</f>
        <v>1</v>
      </c>
      <c r="C136" s="65" t="s">
        <v>4</v>
      </c>
      <c r="D136" s="66"/>
      <c r="E136" s="31"/>
      <c r="F136" s="32">
        <f>F126+F135</f>
        <v>1265</v>
      </c>
      <c r="G136" s="32">
        <f>G126+G135</f>
        <v>43.421999999999997</v>
      </c>
      <c r="H136" s="32">
        <f>H126+H135</f>
        <v>45.330000000000005</v>
      </c>
      <c r="I136" s="32">
        <f>I126+I135</f>
        <v>213.65</v>
      </c>
      <c r="J136" s="32">
        <f>J126+J135</f>
        <v>1291.03</v>
      </c>
      <c r="K136" s="32"/>
      <c r="L136" s="32"/>
    </row>
    <row r="137" spans="1:12" ht="15" x14ac:dyDescent="0.25">
      <c r="A137" s="14">
        <v>2</v>
      </c>
      <c r="B137" s="15">
        <v>2</v>
      </c>
      <c r="C137" s="22" t="s">
        <v>19</v>
      </c>
      <c r="D137" s="5" t="s">
        <v>20</v>
      </c>
      <c r="E137" s="39" t="s">
        <v>119</v>
      </c>
      <c r="F137" s="40">
        <v>207</v>
      </c>
      <c r="G137" s="40">
        <v>4.55</v>
      </c>
      <c r="H137" s="40">
        <v>8.36</v>
      </c>
      <c r="I137" s="40">
        <v>25.03</v>
      </c>
      <c r="J137" s="40">
        <v>194.38</v>
      </c>
      <c r="K137" s="41" t="s">
        <v>47</v>
      </c>
      <c r="L137" s="40"/>
    </row>
    <row r="138" spans="1:12" ht="15" x14ac:dyDescent="0.25">
      <c r="A138" s="14"/>
      <c r="B138" s="15"/>
      <c r="C138" s="11"/>
      <c r="D138" s="6" t="s">
        <v>24</v>
      </c>
      <c r="E138" s="42" t="s">
        <v>48</v>
      </c>
      <c r="F138" s="43">
        <v>15</v>
      </c>
      <c r="G138" s="43">
        <v>3.5</v>
      </c>
      <c r="H138" s="43">
        <v>4.4000000000000004</v>
      </c>
      <c r="I138" s="43">
        <v>0</v>
      </c>
      <c r="J138" s="43">
        <v>53.75</v>
      </c>
      <c r="K138" s="44" t="s">
        <v>49</v>
      </c>
      <c r="L138" s="43"/>
    </row>
    <row r="139" spans="1:12" ht="15" x14ac:dyDescent="0.25">
      <c r="A139" s="14"/>
      <c r="B139" s="15"/>
      <c r="C139" s="11"/>
      <c r="D139" s="7" t="s">
        <v>21</v>
      </c>
      <c r="E139" s="42" t="s">
        <v>37</v>
      </c>
      <c r="F139" s="43">
        <v>200</v>
      </c>
      <c r="G139" s="43">
        <v>0.2</v>
      </c>
      <c r="H139" s="43">
        <v>0</v>
      </c>
      <c r="I139" s="43">
        <v>6.5</v>
      </c>
      <c r="J139" s="43">
        <v>26.8</v>
      </c>
      <c r="K139" s="44" t="s">
        <v>50</v>
      </c>
      <c r="L139" s="43"/>
    </row>
    <row r="140" spans="1:12" ht="15" x14ac:dyDescent="0.25">
      <c r="A140" s="14"/>
      <c r="B140" s="15"/>
      <c r="C140" s="11"/>
      <c r="D140" s="7" t="s">
        <v>22</v>
      </c>
      <c r="E140" s="42" t="s">
        <v>51</v>
      </c>
      <c r="F140" s="43">
        <v>50</v>
      </c>
      <c r="G140" s="43">
        <v>3.63</v>
      </c>
      <c r="H140" s="43">
        <v>0.51</v>
      </c>
      <c r="I140" s="43">
        <v>29.08</v>
      </c>
      <c r="J140" s="43">
        <v>104.44</v>
      </c>
      <c r="K140" s="44" t="s">
        <v>52</v>
      </c>
      <c r="L140" s="43"/>
    </row>
    <row r="141" spans="1:12" ht="15" x14ac:dyDescent="0.25">
      <c r="A141" s="14"/>
      <c r="B141" s="15"/>
      <c r="C141" s="11"/>
      <c r="D141" s="7" t="s">
        <v>53</v>
      </c>
      <c r="E141" s="42" t="s">
        <v>120</v>
      </c>
      <c r="F141" s="43">
        <v>170</v>
      </c>
      <c r="G141" s="43">
        <v>1.51</v>
      </c>
      <c r="H141" s="43">
        <v>1.01</v>
      </c>
      <c r="I141" s="43">
        <v>21</v>
      </c>
      <c r="J141" s="43">
        <v>94.51</v>
      </c>
      <c r="K141" s="44" t="s">
        <v>121</v>
      </c>
      <c r="L141" s="43"/>
    </row>
    <row r="142" spans="1:12" ht="15" x14ac:dyDescent="0.25">
      <c r="A142" s="14"/>
      <c r="B142" s="15"/>
      <c r="C142" s="11"/>
      <c r="D142" s="6" t="s">
        <v>122</v>
      </c>
      <c r="E142" s="42" t="s">
        <v>123</v>
      </c>
      <c r="F142" s="43">
        <v>40</v>
      </c>
      <c r="G142" s="43">
        <v>5.08</v>
      </c>
      <c r="H142" s="43">
        <v>4.5999999999999996</v>
      </c>
      <c r="I142" s="43">
        <v>0.28000000000000003</v>
      </c>
      <c r="J142" s="43">
        <v>63</v>
      </c>
      <c r="K142" s="44" t="s">
        <v>124</v>
      </c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31</v>
      </c>
      <c r="E144" s="9"/>
      <c r="F144" s="19">
        <f>SUM(F137:F143)</f>
        <v>682</v>
      </c>
      <c r="G144" s="19">
        <f t="shared" ref="G144:J144" si="42">SUM(G137:G143)</f>
        <v>18.47</v>
      </c>
      <c r="H144" s="19">
        <f t="shared" si="42"/>
        <v>18.88</v>
      </c>
      <c r="I144" s="19">
        <f t="shared" si="42"/>
        <v>81.89</v>
      </c>
      <c r="J144" s="19">
        <f t="shared" si="42"/>
        <v>536.88</v>
      </c>
      <c r="K144" s="25"/>
      <c r="L144" s="19"/>
    </row>
    <row r="145" spans="1:12" ht="15" x14ac:dyDescent="0.25">
      <c r="A145" s="13">
        <f>A137</f>
        <v>2</v>
      </c>
      <c r="B145" s="13">
        <f>B137</f>
        <v>2</v>
      </c>
      <c r="C145" s="10" t="s">
        <v>23</v>
      </c>
      <c r="D145" s="7" t="s">
        <v>24</v>
      </c>
      <c r="E145" s="42" t="s">
        <v>70</v>
      </c>
      <c r="F145" s="43">
        <v>60</v>
      </c>
      <c r="G145" s="43">
        <v>0.45</v>
      </c>
      <c r="H145" s="43">
        <v>0.1</v>
      </c>
      <c r="I145" s="43">
        <v>1.5</v>
      </c>
      <c r="J145" s="43">
        <v>8.5</v>
      </c>
      <c r="K145" s="44" t="s">
        <v>71</v>
      </c>
      <c r="L145" s="43"/>
    </row>
    <row r="146" spans="1:12" ht="15" x14ac:dyDescent="0.25">
      <c r="A146" s="14"/>
      <c r="B146" s="15"/>
      <c r="C146" s="11"/>
      <c r="D146" s="7" t="s">
        <v>25</v>
      </c>
      <c r="E146" s="42" t="s">
        <v>125</v>
      </c>
      <c r="F146" s="43">
        <v>200</v>
      </c>
      <c r="G146" s="43">
        <v>1.69</v>
      </c>
      <c r="H146" s="43">
        <v>3.99</v>
      </c>
      <c r="I146" s="43">
        <v>6.66</v>
      </c>
      <c r="J146" s="43">
        <v>92.4</v>
      </c>
      <c r="K146" s="44" t="s">
        <v>59</v>
      </c>
      <c r="L146" s="43"/>
    </row>
    <row r="147" spans="1:12" ht="15" x14ac:dyDescent="0.25">
      <c r="A147" s="14"/>
      <c r="B147" s="15"/>
      <c r="C147" s="11"/>
      <c r="D147" s="7" t="s">
        <v>26</v>
      </c>
      <c r="E147" s="42" t="s">
        <v>126</v>
      </c>
      <c r="F147" s="43">
        <v>90</v>
      </c>
      <c r="G147" s="43">
        <v>12.51</v>
      </c>
      <c r="H147" s="43">
        <v>11.82</v>
      </c>
      <c r="I147" s="43">
        <v>26.65</v>
      </c>
      <c r="J147" s="43">
        <v>290.04000000000002</v>
      </c>
      <c r="K147" s="44" t="s">
        <v>127</v>
      </c>
      <c r="L147" s="43"/>
    </row>
    <row r="148" spans="1:12" ht="15" x14ac:dyDescent="0.25">
      <c r="A148" s="14"/>
      <c r="B148" s="15"/>
      <c r="C148" s="11"/>
      <c r="D148" s="7" t="s">
        <v>27</v>
      </c>
      <c r="E148" s="42" t="s">
        <v>39</v>
      </c>
      <c r="F148" s="43">
        <v>150</v>
      </c>
      <c r="G148" s="43">
        <v>3.15</v>
      </c>
      <c r="H148" s="43">
        <v>7.3</v>
      </c>
      <c r="I148" s="43">
        <v>21.9</v>
      </c>
      <c r="J148" s="43">
        <v>139.4</v>
      </c>
      <c r="K148" s="44" t="s">
        <v>100</v>
      </c>
      <c r="L148" s="43"/>
    </row>
    <row r="149" spans="1:12" ht="15" x14ac:dyDescent="0.25">
      <c r="A149" s="14"/>
      <c r="B149" s="15"/>
      <c r="C149" s="11"/>
      <c r="D149" s="7" t="s">
        <v>28</v>
      </c>
      <c r="E149" s="42" t="s">
        <v>37</v>
      </c>
      <c r="F149" s="43">
        <v>200</v>
      </c>
      <c r="G149" s="43">
        <v>0.2</v>
      </c>
      <c r="H149" s="43">
        <v>0</v>
      </c>
      <c r="I149" s="43">
        <v>6.5</v>
      </c>
      <c r="J149" s="43">
        <v>26.8</v>
      </c>
      <c r="K149" s="44" t="s">
        <v>50</v>
      </c>
      <c r="L149" s="43"/>
    </row>
    <row r="150" spans="1:12" ht="15" x14ac:dyDescent="0.25">
      <c r="A150" s="14"/>
      <c r="B150" s="15"/>
      <c r="C150" s="11"/>
      <c r="D150" s="7" t="s">
        <v>29</v>
      </c>
      <c r="E150" s="42" t="s">
        <v>38</v>
      </c>
      <c r="F150" s="43">
        <v>45</v>
      </c>
      <c r="G150" s="43">
        <v>3.45</v>
      </c>
      <c r="H150" s="43">
        <v>0.37</v>
      </c>
      <c r="I150" s="43">
        <v>21.39</v>
      </c>
      <c r="J150" s="43">
        <v>105.45</v>
      </c>
      <c r="K150" s="44" t="s">
        <v>52</v>
      </c>
      <c r="L150" s="43"/>
    </row>
    <row r="151" spans="1:12" ht="15" x14ac:dyDescent="0.25">
      <c r="A151" s="14"/>
      <c r="B151" s="15"/>
      <c r="C151" s="11"/>
      <c r="D151" s="7" t="s">
        <v>30</v>
      </c>
      <c r="E151" s="42" t="s">
        <v>65</v>
      </c>
      <c r="F151" s="43">
        <v>25</v>
      </c>
      <c r="G151" s="43">
        <v>1.66</v>
      </c>
      <c r="H151" s="43">
        <v>0.33</v>
      </c>
      <c r="I151" s="43">
        <v>18.53</v>
      </c>
      <c r="J151" s="43">
        <v>42.67</v>
      </c>
      <c r="K151" s="44" t="s">
        <v>52</v>
      </c>
      <c r="L151" s="43"/>
    </row>
    <row r="152" spans="1:12" ht="15" x14ac:dyDescent="0.25">
      <c r="A152" s="14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14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16"/>
      <c r="B154" s="17"/>
      <c r="C154" s="8"/>
      <c r="D154" s="18" t="s">
        <v>31</v>
      </c>
      <c r="E154" s="9"/>
      <c r="F154" s="19">
        <f>SUM(F145:F153)</f>
        <v>770</v>
      </c>
      <c r="G154" s="19">
        <f t="shared" ref="G154:J154" si="43">SUM(G145:G153)</f>
        <v>23.11</v>
      </c>
      <c r="H154" s="19">
        <f t="shared" si="43"/>
        <v>23.91</v>
      </c>
      <c r="I154" s="19">
        <f t="shared" si="43"/>
        <v>103.13</v>
      </c>
      <c r="J154" s="19">
        <f t="shared" si="43"/>
        <v>705.26</v>
      </c>
      <c r="K154" s="25"/>
      <c r="L154" s="19"/>
    </row>
    <row r="155" spans="1:12" ht="15.75" customHeight="1" thickBot="1" x14ac:dyDescent="0.25">
      <c r="A155" s="33">
        <f>A137</f>
        <v>2</v>
      </c>
      <c r="B155" s="33">
        <f>B137</f>
        <v>2</v>
      </c>
      <c r="C155" s="65" t="s">
        <v>4</v>
      </c>
      <c r="D155" s="66"/>
      <c r="E155" s="31"/>
      <c r="F155" s="32">
        <f>F144+F154</f>
        <v>1452</v>
      </c>
      <c r="G155" s="32">
        <f t="shared" ref="G155" si="44">G144+G154</f>
        <v>41.58</v>
      </c>
      <c r="H155" s="32">
        <f t="shared" ref="H155" si="45">H144+H154</f>
        <v>42.79</v>
      </c>
      <c r="I155" s="32">
        <f t="shared" ref="I155" si="46">I144+I154</f>
        <v>185.01999999999998</v>
      </c>
      <c r="J155" s="32">
        <f t="shared" ref="J155" si="47">J144+J154</f>
        <v>1242.1399999999999</v>
      </c>
      <c r="K155" s="32"/>
      <c r="L155" s="32"/>
    </row>
    <row r="156" spans="1:12" ht="15" x14ac:dyDescent="0.25">
      <c r="A156" s="20">
        <v>2</v>
      </c>
      <c r="B156" s="21">
        <v>3</v>
      </c>
      <c r="C156" s="22" t="s">
        <v>19</v>
      </c>
      <c r="D156" s="5" t="s">
        <v>20</v>
      </c>
      <c r="E156" s="39" t="s">
        <v>128</v>
      </c>
      <c r="F156" s="40">
        <v>240</v>
      </c>
      <c r="G156" s="40">
        <v>16.600000000000001</v>
      </c>
      <c r="H156" s="40">
        <v>17.04</v>
      </c>
      <c r="I156" s="40">
        <v>42.17</v>
      </c>
      <c r="J156" s="40">
        <v>433.34</v>
      </c>
      <c r="K156" s="41" t="s">
        <v>129</v>
      </c>
      <c r="L156" s="40"/>
    </row>
    <row r="157" spans="1:12" ht="15" x14ac:dyDescent="0.25">
      <c r="A157" s="23"/>
      <c r="B157" s="15"/>
      <c r="C157" s="11"/>
      <c r="D157" s="6" t="s">
        <v>24</v>
      </c>
      <c r="E157" s="42" t="s">
        <v>130</v>
      </c>
      <c r="F157" s="43">
        <v>60</v>
      </c>
      <c r="G157" s="43">
        <v>0.85</v>
      </c>
      <c r="H157" s="43">
        <v>3.61</v>
      </c>
      <c r="I157" s="43">
        <v>4.96</v>
      </c>
      <c r="J157" s="43">
        <v>55.68</v>
      </c>
      <c r="K157" s="44">
        <v>81.819999999999993</v>
      </c>
      <c r="L157" s="43"/>
    </row>
    <row r="158" spans="1:12" ht="15" x14ac:dyDescent="0.25">
      <c r="A158" s="23"/>
      <c r="B158" s="15"/>
      <c r="C158" s="11"/>
      <c r="D158" s="7" t="s">
        <v>21</v>
      </c>
      <c r="E158" s="42" t="s">
        <v>131</v>
      </c>
      <c r="F158" s="43">
        <v>200</v>
      </c>
      <c r="G158" s="43">
        <v>0.1</v>
      </c>
      <c r="H158" s="43">
        <v>0</v>
      </c>
      <c r="I158" s="43">
        <v>24.2</v>
      </c>
      <c r="J158" s="43">
        <v>33</v>
      </c>
      <c r="K158" s="44" t="s">
        <v>132</v>
      </c>
      <c r="L158" s="43"/>
    </row>
    <row r="159" spans="1:12" ht="15.75" customHeight="1" x14ac:dyDescent="0.25">
      <c r="A159" s="23"/>
      <c r="B159" s="15"/>
      <c r="C159" s="11"/>
      <c r="D159" s="7" t="s">
        <v>22</v>
      </c>
      <c r="E159" s="42" t="s">
        <v>51</v>
      </c>
      <c r="F159" s="43">
        <v>50</v>
      </c>
      <c r="G159" s="43">
        <v>3.63</v>
      </c>
      <c r="H159" s="43">
        <v>0.51</v>
      </c>
      <c r="I159" s="43">
        <v>29.08</v>
      </c>
      <c r="J159" s="43">
        <v>104.44</v>
      </c>
      <c r="K159" s="44" t="s">
        <v>52</v>
      </c>
      <c r="L159" s="43"/>
    </row>
    <row r="160" spans="1:12" ht="15" x14ac:dyDescent="0.25">
      <c r="A160" s="23"/>
      <c r="B160" s="15"/>
      <c r="C160" s="11"/>
      <c r="D160" s="7" t="s">
        <v>53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31</v>
      </c>
      <c r="E163" s="9"/>
      <c r="F163" s="19">
        <f>SUM(F156:F162)</f>
        <v>550</v>
      </c>
      <c r="G163" s="19">
        <f t="shared" ref="G163:J163" si="48">SUM(G156:G162)</f>
        <v>21.180000000000003</v>
      </c>
      <c r="H163" s="19">
        <f t="shared" si="48"/>
        <v>21.16</v>
      </c>
      <c r="I163" s="19">
        <f t="shared" si="48"/>
        <v>100.41</v>
      </c>
      <c r="J163" s="19">
        <f t="shared" si="48"/>
        <v>626.46</v>
      </c>
      <c r="K163" s="25"/>
      <c r="L163" s="19"/>
    </row>
    <row r="164" spans="1:12" ht="15" x14ac:dyDescent="0.25">
      <c r="A164" s="26">
        <f>A156</f>
        <v>2</v>
      </c>
      <c r="B164" s="13">
        <f>B156</f>
        <v>3</v>
      </c>
      <c r="C164" s="10" t="s">
        <v>23</v>
      </c>
      <c r="D164" s="7" t="s">
        <v>24</v>
      </c>
      <c r="E164" s="42" t="s">
        <v>81</v>
      </c>
      <c r="F164" s="43">
        <v>60</v>
      </c>
      <c r="G164" s="43">
        <v>0.36</v>
      </c>
      <c r="H164" s="43">
        <v>0</v>
      </c>
      <c r="I164" s="43">
        <v>2.2799999999999998</v>
      </c>
      <c r="J164" s="43">
        <v>8.4</v>
      </c>
      <c r="K164" s="44" t="s">
        <v>71</v>
      </c>
      <c r="L164" s="43"/>
    </row>
    <row r="165" spans="1:12" ht="15" x14ac:dyDescent="0.25">
      <c r="A165" s="23"/>
      <c r="B165" s="15"/>
      <c r="C165" s="11"/>
      <c r="D165" s="7" t="s">
        <v>25</v>
      </c>
      <c r="E165" s="42" t="s">
        <v>72</v>
      </c>
      <c r="F165" s="43">
        <v>210</v>
      </c>
      <c r="G165" s="43">
        <v>1.85</v>
      </c>
      <c r="H165" s="43">
        <v>6.16</v>
      </c>
      <c r="I165" s="43">
        <v>10.119999999999999</v>
      </c>
      <c r="J165" s="43">
        <v>92.4</v>
      </c>
      <c r="K165" s="44" t="s">
        <v>73</v>
      </c>
      <c r="L165" s="43"/>
    </row>
    <row r="166" spans="1:12" ht="15" x14ac:dyDescent="0.25">
      <c r="A166" s="23"/>
      <c r="B166" s="15"/>
      <c r="C166" s="11"/>
      <c r="D166" s="7" t="s">
        <v>26</v>
      </c>
      <c r="E166" s="42" t="s">
        <v>133</v>
      </c>
      <c r="F166" s="43">
        <v>90</v>
      </c>
      <c r="G166" s="43">
        <v>12.5</v>
      </c>
      <c r="H166" s="43">
        <v>12.04</v>
      </c>
      <c r="I166" s="43">
        <v>21.65</v>
      </c>
      <c r="J166" s="43">
        <v>287.83999999999997</v>
      </c>
      <c r="K166" s="44" t="s">
        <v>75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134</v>
      </c>
      <c r="F167" s="43">
        <v>150</v>
      </c>
      <c r="G167" s="43">
        <v>3.56</v>
      </c>
      <c r="H167" s="43">
        <v>5.17</v>
      </c>
      <c r="I167" s="43">
        <v>25.57</v>
      </c>
      <c r="J167" s="43">
        <v>154.05000000000001</v>
      </c>
      <c r="K167" s="44" t="s">
        <v>63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37</v>
      </c>
      <c r="F168" s="43">
        <v>200</v>
      </c>
      <c r="G168" s="43">
        <v>0.2</v>
      </c>
      <c r="H168" s="43">
        <v>0</v>
      </c>
      <c r="I168" s="43">
        <v>6.5</v>
      </c>
      <c r="J168" s="43">
        <v>26.8</v>
      </c>
      <c r="K168" s="44" t="s">
        <v>50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38</v>
      </c>
      <c r="F169" s="43">
        <v>45</v>
      </c>
      <c r="G169" s="43">
        <v>3.45</v>
      </c>
      <c r="H169" s="43">
        <v>0.37</v>
      </c>
      <c r="I169" s="43">
        <v>21.39</v>
      </c>
      <c r="J169" s="43">
        <v>105.45</v>
      </c>
      <c r="K169" s="44" t="s">
        <v>52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25</v>
      </c>
      <c r="G170" s="43">
        <v>1.66</v>
      </c>
      <c r="H170" s="43">
        <v>0.33</v>
      </c>
      <c r="I170" s="43">
        <v>18.53</v>
      </c>
      <c r="J170" s="43">
        <v>42.67</v>
      </c>
      <c r="K170" s="44" t="s">
        <v>52</v>
      </c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31</v>
      </c>
      <c r="E173" s="9"/>
      <c r="F173" s="19">
        <f>SUM(F164:F172)</f>
        <v>780</v>
      </c>
      <c r="G173" s="19">
        <f t="shared" ref="G173:J173" si="49">SUM(G164:G172)</f>
        <v>23.58</v>
      </c>
      <c r="H173" s="19">
        <f t="shared" si="49"/>
        <v>24.069999999999997</v>
      </c>
      <c r="I173" s="19">
        <f t="shared" si="49"/>
        <v>106.04</v>
      </c>
      <c r="J173" s="19">
        <f t="shared" si="49"/>
        <v>717.61</v>
      </c>
      <c r="K173" s="25"/>
      <c r="L173" s="19"/>
    </row>
    <row r="174" spans="1:12" ht="15.75" customHeight="1" thickBot="1" x14ac:dyDescent="0.25">
      <c r="A174" s="29">
        <f>A156</f>
        <v>2</v>
      </c>
      <c r="B174" s="30">
        <f>B156</f>
        <v>3</v>
      </c>
      <c r="C174" s="65" t="s">
        <v>4</v>
      </c>
      <c r="D174" s="66"/>
      <c r="E174" s="31"/>
      <c r="F174" s="32">
        <f>F163+F173</f>
        <v>1330</v>
      </c>
      <c r="G174" s="32">
        <f t="shared" ref="G174" si="50">G163+G173</f>
        <v>44.760000000000005</v>
      </c>
      <c r="H174" s="32">
        <f t="shared" ref="H174" si="51">H163+H173</f>
        <v>45.23</v>
      </c>
      <c r="I174" s="32">
        <f t="shared" ref="I174" si="52">I163+I173</f>
        <v>206.45</v>
      </c>
      <c r="J174" s="32">
        <f t="shared" ref="J174" si="53">J163+J173</f>
        <v>1344.0700000000002</v>
      </c>
      <c r="K174" s="32"/>
      <c r="L174" s="32"/>
    </row>
    <row r="175" spans="1:12" ht="15" x14ac:dyDescent="0.25">
      <c r="A175" s="20">
        <v>2</v>
      </c>
      <c r="B175" s="21">
        <v>4</v>
      </c>
      <c r="C175" s="22" t="s">
        <v>19</v>
      </c>
      <c r="D175" s="5" t="s">
        <v>20</v>
      </c>
      <c r="E175" s="39" t="s">
        <v>135</v>
      </c>
      <c r="F175" s="40">
        <v>240</v>
      </c>
      <c r="G175" s="40">
        <v>9.6999999999999993</v>
      </c>
      <c r="H175" s="40">
        <v>11.13</v>
      </c>
      <c r="I175" s="40">
        <v>25.72</v>
      </c>
      <c r="J175" s="40">
        <v>263.10000000000002</v>
      </c>
      <c r="K175" s="41" t="s">
        <v>136</v>
      </c>
      <c r="L175" s="40"/>
    </row>
    <row r="176" spans="1:12" ht="15" x14ac:dyDescent="0.25">
      <c r="A176" s="23"/>
      <c r="B176" s="15"/>
      <c r="C176" s="11"/>
      <c r="D176" s="6" t="s">
        <v>24</v>
      </c>
      <c r="E176" s="42" t="s">
        <v>137</v>
      </c>
      <c r="F176" s="43">
        <v>60</v>
      </c>
      <c r="G176" s="43">
        <v>2.61</v>
      </c>
      <c r="H176" s="43">
        <v>5.36</v>
      </c>
      <c r="I176" s="43">
        <v>6.84</v>
      </c>
      <c r="J176" s="43">
        <v>85.56</v>
      </c>
      <c r="K176" s="44" t="s">
        <v>91</v>
      </c>
      <c r="L176" s="43"/>
    </row>
    <row r="177" spans="1:12" ht="15" x14ac:dyDescent="0.25">
      <c r="A177" s="23"/>
      <c r="B177" s="15"/>
      <c r="C177" s="11"/>
      <c r="D177" s="7" t="s">
        <v>21</v>
      </c>
      <c r="E177" s="42" t="s">
        <v>37</v>
      </c>
      <c r="F177" s="43">
        <v>200</v>
      </c>
      <c r="G177" s="43">
        <v>0.2</v>
      </c>
      <c r="H177" s="43">
        <v>0</v>
      </c>
      <c r="I177" s="43">
        <v>6.5</v>
      </c>
      <c r="J177" s="43">
        <v>26.8</v>
      </c>
      <c r="K177" s="44" t="s">
        <v>50</v>
      </c>
      <c r="L177" s="43"/>
    </row>
    <row r="178" spans="1:12" ht="15" x14ac:dyDescent="0.25">
      <c r="A178" s="23"/>
      <c r="B178" s="15"/>
      <c r="C178" s="11"/>
      <c r="D178" s="7" t="s">
        <v>22</v>
      </c>
      <c r="E178" s="42" t="s">
        <v>51</v>
      </c>
      <c r="F178" s="43">
        <v>50</v>
      </c>
      <c r="G178" s="43">
        <v>3.63</v>
      </c>
      <c r="H178" s="43">
        <v>0.51</v>
      </c>
      <c r="I178" s="43">
        <v>29.08</v>
      </c>
      <c r="J178" s="43">
        <v>104.44</v>
      </c>
      <c r="K178" s="44" t="s">
        <v>52</v>
      </c>
      <c r="L178" s="43"/>
    </row>
    <row r="179" spans="1:12" ht="15" x14ac:dyDescent="0.25">
      <c r="A179" s="23"/>
      <c r="B179" s="15"/>
      <c r="C179" s="11"/>
      <c r="D179" s="7" t="s">
        <v>53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31</v>
      </c>
      <c r="E182" s="9"/>
      <c r="F182" s="19">
        <f>SUM(F175:F181)</f>
        <v>550</v>
      </c>
      <c r="G182" s="19">
        <f t="shared" ref="G182:J182" si="54">SUM(G175:G181)</f>
        <v>16.139999999999997</v>
      </c>
      <c r="H182" s="19">
        <f t="shared" si="54"/>
        <v>17.000000000000004</v>
      </c>
      <c r="I182" s="19">
        <f t="shared" si="54"/>
        <v>68.14</v>
      </c>
      <c r="J182" s="19">
        <f t="shared" si="54"/>
        <v>479.90000000000003</v>
      </c>
      <c r="K182" s="25"/>
      <c r="L182" s="19"/>
    </row>
    <row r="183" spans="1:12" ht="15" x14ac:dyDescent="0.25">
      <c r="A183" s="26">
        <f>A175</f>
        <v>2</v>
      </c>
      <c r="B183" s="13">
        <f>B175</f>
        <v>4</v>
      </c>
      <c r="C183" s="10" t="s">
        <v>23</v>
      </c>
      <c r="D183" s="7" t="s">
        <v>24</v>
      </c>
      <c r="E183" s="42" t="s">
        <v>70</v>
      </c>
      <c r="F183" s="43">
        <v>60</v>
      </c>
      <c r="G183" s="43">
        <v>0.45</v>
      </c>
      <c r="H183" s="43">
        <v>0.1</v>
      </c>
      <c r="I183" s="43">
        <v>1.5</v>
      </c>
      <c r="J183" s="43">
        <v>8.5</v>
      </c>
      <c r="K183" s="44" t="s">
        <v>71</v>
      </c>
      <c r="L183" s="43"/>
    </row>
    <row r="184" spans="1:12" ht="15" x14ac:dyDescent="0.25">
      <c r="A184" s="23"/>
      <c r="B184" s="15"/>
      <c r="C184" s="11"/>
      <c r="D184" s="7" t="s">
        <v>25</v>
      </c>
      <c r="E184" s="42" t="s">
        <v>82</v>
      </c>
      <c r="F184" s="43">
        <v>200</v>
      </c>
      <c r="G184" s="43">
        <v>2.15</v>
      </c>
      <c r="H184" s="43">
        <v>2.27</v>
      </c>
      <c r="I184" s="43">
        <v>13.96</v>
      </c>
      <c r="J184" s="43">
        <v>94.6</v>
      </c>
      <c r="K184" s="44" t="s">
        <v>83</v>
      </c>
      <c r="L184" s="43"/>
    </row>
    <row r="185" spans="1:12" ht="15" x14ac:dyDescent="0.25">
      <c r="A185" s="23"/>
      <c r="B185" s="15"/>
      <c r="C185" s="11"/>
      <c r="D185" s="7" t="s">
        <v>26</v>
      </c>
      <c r="E185" s="42" t="s">
        <v>106</v>
      </c>
      <c r="F185" s="43">
        <v>90</v>
      </c>
      <c r="G185" s="43">
        <v>9.15</v>
      </c>
      <c r="H185" s="43">
        <v>16.579999999999998</v>
      </c>
      <c r="I185" s="43">
        <v>16.5</v>
      </c>
      <c r="J185" s="43">
        <v>313.88</v>
      </c>
      <c r="K185" s="44" t="s">
        <v>107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86</v>
      </c>
      <c r="F186" s="43">
        <v>150</v>
      </c>
      <c r="G186" s="43">
        <v>7.9</v>
      </c>
      <c r="H186" s="43">
        <v>6.8</v>
      </c>
      <c r="I186" s="43">
        <v>28.6</v>
      </c>
      <c r="J186" s="43">
        <v>207.7</v>
      </c>
      <c r="K186" s="44" t="s">
        <v>87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37</v>
      </c>
      <c r="F187" s="43">
        <v>200</v>
      </c>
      <c r="G187" s="43">
        <v>0.2</v>
      </c>
      <c r="H187" s="43">
        <v>0</v>
      </c>
      <c r="I187" s="43">
        <v>6.5</v>
      </c>
      <c r="J187" s="43">
        <v>26.8</v>
      </c>
      <c r="K187" s="44" t="s">
        <v>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38</v>
      </c>
      <c r="F188" s="43">
        <v>45</v>
      </c>
      <c r="G188" s="43">
        <v>3.45</v>
      </c>
      <c r="H188" s="43">
        <v>0.37</v>
      </c>
      <c r="I188" s="43">
        <v>21.39</v>
      </c>
      <c r="J188" s="43">
        <v>105.45</v>
      </c>
      <c r="K188" s="44" t="s">
        <v>52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25</v>
      </c>
      <c r="G189" s="43">
        <v>1.66</v>
      </c>
      <c r="H189" s="43">
        <v>0.33</v>
      </c>
      <c r="I189" s="43">
        <v>18.53</v>
      </c>
      <c r="J189" s="43">
        <v>42.67</v>
      </c>
      <c r="K189" s="44" t="s">
        <v>138</v>
      </c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4"/>
      <c r="B192" s="17"/>
      <c r="C192" s="8"/>
      <c r="D192" s="18" t="s">
        <v>31</v>
      </c>
      <c r="E192" s="9"/>
      <c r="F192" s="19">
        <f>SUM(F183:F191)</f>
        <v>770</v>
      </c>
      <c r="G192" s="19">
        <f t="shared" ref="G192:J192" si="55">SUM(G183:G191)</f>
        <v>24.959999999999997</v>
      </c>
      <c r="H192" s="19">
        <f t="shared" si="55"/>
        <v>26.45</v>
      </c>
      <c r="I192" s="19">
        <f t="shared" si="55"/>
        <v>106.98</v>
      </c>
      <c r="J192" s="19">
        <f t="shared" si="55"/>
        <v>799.6</v>
      </c>
      <c r="K192" s="25"/>
      <c r="L192" s="19"/>
    </row>
    <row r="193" spans="1:12" ht="15.75" customHeight="1" thickBot="1" x14ac:dyDescent="0.25">
      <c r="A193" s="29">
        <f>A175</f>
        <v>2</v>
      </c>
      <c r="B193" s="30">
        <f>B175</f>
        <v>4</v>
      </c>
      <c r="C193" s="65" t="s">
        <v>4</v>
      </c>
      <c r="D193" s="66"/>
      <c r="E193" s="31"/>
      <c r="F193" s="32">
        <f>F182+F192</f>
        <v>1320</v>
      </c>
      <c r="G193" s="32">
        <f t="shared" ref="G193" si="56">G182+G192</f>
        <v>41.099999999999994</v>
      </c>
      <c r="H193" s="32">
        <f t="shared" ref="H193" si="57">H182+H192</f>
        <v>43.45</v>
      </c>
      <c r="I193" s="32">
        <f t="shared" ref="I193" si="58">I182+I192</f>
        <v>175.12</v>
      </c>
      <c r="J193" s="32">
        <f t="shared" ref="J193" si="59">J182+J192</f>
        <v>1279.5</v>
      </c>
      <c r="K193" s="32"/>
      <c r="L193" s="32"/>
    </row>
    <row r="194" spans="1:12" ht="15" x14ac:dyDescent="0.25">
      <c r="A194" s="20">
        <v>2</v>
      </c>
      <c r="B194" s="21">
        <v>5</v>
      </c>
      <c r="C194" s="22" t="s">
        <v>19</v>
      </c>
      <c r="D194" s="5" t="s">
        <v>20</v>
      </c>
      <c r="E194" s="39" t="s">
        <v>139</v>
      </c>
      <c r="F194" s="40">
        <v>240</v>
      </c>
      <c r="G194" s="40">
        <v>19.350000000000001</v>
      </c>
      <c r="H194" s="40">
        <v>17.149999999999999</v>
      </c>
      <c r="I194" s="40">
        <v>41.52</v>
      </c>
      <c r="J194" s="40">
        <v>386.15</v>
      </c>
      <c r="K194" s="41" t="s">
        <v>140</v>
      </c>
      <c r="L194" s="40"/>
    </row>
    <row r="195" spans="1:12" ht="15" x14ac:dyDescent="0.25">
      <c r="A195" s="23"/>
      <c r="B195" s="15"/>
      <c r="C195" s="11"/>
      <c r="D195" s="6" t="s">
        <v>24</v>
      </c>
      <c r="E195" s="42" t="s">
        <v>70</v>
      </c>
      <c r="F195" s="43">
        <v>60</v>
      </c>
      <c r="G195" s="43">
        <v>0.45</v>
      </c>
      <c r="H195" s="43">
        <v>0.1</v>
      </c>
      <c r="I195" s="43">
        <v>1.5</v>
      </c>
      <c r="J195" s="43">
        <v>8.5</v>
      </c>
      <c r="K195" s="44" t="s">
        <v>71</v>
      </c>
      <c r="L195" s="43"/>
    </row>
    <row r="196" spans="1:12" ht="15" x14ac:dyDescent="0.25">
      <c r="A196" s="23"/>
      <c r="B196" s="15"/>
      <c r="C196" s="11"/>
      <c r="D196" s="7" t="s">
        <v>21</v>
      </c>
      <c r="E196" s="42" t="s">
        <v>37</v>
      </c>
      <c r="F196" s="43">
        <v>200</v>
      </c>
      <c r="G196" s="43">
        <v>0.2</v>
      </c>
      <c r="H196" s="43">
        <v>0</v>
      </c>
      <c r="I196" s="43">
        <v>6.5</v>
      </c>
      <c r="J196" s="43">
        <v>26.8</v>
      </c>
      <c r="K196" s="44" t="s">
        <v>50</v>
      </c>
      <c r="L196" s="43"/>
    </row>
    <row r="197" spans="1:12" ht="15" x14ac:dyDescent="0.25">
      <c r="A197" s="23"/>
      <c r="B197" s="15"/>
      <c r="C197" s="11"/>
      <c r="D197" s="7" t="s">
        <v>22</v>
      </c>
      <c r="E197" s="42" t="s">
        <v>51</v>
      </c>
      <c r="F197" s="43">
        <v>50</v>
      </c>
      <c r="G197" s="43">
        <v>3.63</v>
      </c>
      <c r="H197" s="43">
        <v>0.51</v>
      </c>
      <c r="I197" s="43">
        <v>29.08</v>
      </c>
      <c r="J197" s="43">
        <v>104.44</v>
      </c>
      <c r="K197" s="44" t="s">
        <v>52</v>
      </c>
      <c r="L197" s="43"/>
    </row>
    <row r="198" spans="1:12" ht="15" x14ac:dyDescent="0.25">
      <c r="A198" s="23"/>
      <c r="B198" s="15"/>
      <c r="C198" s="11"/>
      <c r="D198" s="7" t="s">
        <v>53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.75" customHeight="1" x14ac:dyDescent="0.25">
      <c r="A201" s="24"/>
      <c r="B201" s="17"/>
      <c r="C201" s="8"/>
      <c r="D201" s="18" t="s">
        <v>31</v>
      </c>
      <c r="E201" s="9"/>
      <c r="F201" s="19">
        <f>SUM(F194:F200)</f>
        <v>550</v>
      </c>
      <c r="G201" s="19">
        <f t="shared" ref="G201:J201" si="60">SUM(G194:G200)</f>
        <v>23.63</v>
      </c>
      <c r="H201" s="19">
        <f t="shared" si="60"/>
        <v>17.760000000000002</v>
      </c>
      <c r="I201" s="19">
        <f t="shared" si="60"/>
        <v>78.599999999999994</v>
      </c>
      <c r="J201" s="19">
        <f t="shared" si="60"/>
        <v>525.89</v>
      </c>
      <c r="K201" s="25"/>
      <c r="L201" s="19"/>
    </row>
    <row r="202" spans="1:12" ht="15" x14ac:dyDescent="0.25">
      <c r="A202" s="26">
        <f>A194</f>
        <v>2</v>
      </c>
      <c r="B202" s="13">
        <f>B194</f>
        <v>5</v>
      </c>
      <c r="C202" s="10" t="s">
        <v>23</v>
      </c>
      <c r="D202" s="7" t="s">
        <v>24</v>
      </c>
      <c r="E202" s="42" t="s">
        <v>90</v>
      </c>
      <c r="F202" s="43">
        <v>60</v>
      </c>
      <c r="G202" s="43">
        <v>0.78</v>
      </c>
      <c r="H202" s="43">
        <v>5.94</v>
      </c>
      <c r="I202" s="43">
        <v>5.04</v>
      </c>
      <c r="J202" s="43">
        <v>72.900000000000006</v>
      </c>
      <c r="K202" s="44" t="s">
        <v>91</v>
      </c>
      <c r="L202" s="43"/>
    </row>
    <row r="203" spans="1:12" ht="15" x14ac:dyDescent="0.25">
      <c r="A203" s="23"/>
      <c r="B203" s="15"/>
      <c r="C203" s="11"/>
      <c r="D203" s="7" t="s">
        <v>25</v>
      </c>
      <c r="E203" s="42" t="s">
        <v>96</v>
      </c>
      <c r="F203" s="43">
        <v>200</v>
      </c>
      <c r="G203" s="43">
        <v>1.87</v>
      </c>
      <c r="H203" s="43">
        <v>6.07</v>
      </c>
      <c r="I203" s="43">
        <v>9.92</v>
      </c>
      <c r="J203" s="43">
        <v>106.4</v>
      </c>
      <c r="K203" s="44" t="s">
        <v>97</v>
      </c>
      <c r="L203" s="43"/>
    </row>
    <row r="204" spans="1:12" ht="15" x14ac:dyDescent="0.25">
      <c r="A204" s="23"/>
      <c r="B204" s="15"/>
      <c r="C204" s="11"/>
      <c r="D204" s="7" t="s">
        <v>26</v>
      </c>
      <c r="E204" s="42" t="s">
        <v>141</v>
      </c>
      <c r="F204" s="43">
        <v>90</v>
      </c>
      <c r="G204" s="43">
        <v>14.93</v>
      </c>
      <c r="H204" s="43">
        <v>9.2899999999999991</v>
      </c>
      <c r="I204" s="43">
        <v>22.98</v>
      </c>
      <c r="J204" s="43">
        <v>282.66000000000003</v>
      </c>
      <c r="K204" s="44" t="s">
        <v>142</v>
      </c>
      <c r="L204" s="43"/>
    </row>
    <row r="205" spans="1:12" ht="15" x14ac:dyDescent="0.25">
      <c r="A205" s="23"/>
      <c r="B205" s="15"/>
      <c r="C205" s="11"/>
      <c r="D205" s="7" t="s">
        <v>27</v>
      </c>
      <c r="E205" s="42" t="s">
        <v>143</v>
      </c>
      <c r="F205" s="43">
        <v>150</v>
      </c>
      <c r="G205" s="43">
        <v>4.18</v>
      </c>
      <c r="H205" s="43">
        <v>5</v>
      </c>
      <c r="I205" s="43">
        <v>23.94</v>
      </c>
      <c r="J205" s="43">
        <v>157.5</v>
      </c>
      <c r="K205" s="44" t="s">
        <v>63</v>
      </c>
      <c r="L205" s="43"/>
    </row>
    <row r="206" spans="1:12" ht="15" x14ac:dyDescent="0.25">
      <c r="A206" s="23"/>
      <c r="B206" s="15"/>
      <c r="C206" s="11"/>
      <c r="D206" s="7" t="s">
        <v>28</v>
      </c>
      <c r="E206" s="42" t="s">
        <v>37</v>
      </c>
      <c r="F206" s="43">
        <v>200</v>
      </c>
      <c r="G206" s="43">
        <v>0.2</v>
      </c>
      <c r="H206" s="43">
        <v>0</v>
      </c>
      <c r="I206" s="43">
        <v>6.5</v>
      </c>
      <c r="J206" s="43">
        <v>26.8</v>
      </c>
      <c r="K206" s="44" t="s">
        <v>50</v>
      </c>
      <c r="L206" s="43"/>
    </row>
    <row r="207" spans="1:12" ht="15" x14ac:dyDescent="0.25">
      <c r="A207" s="23"/>
      <c r="B207" s="15"/>
      <c r="C207" s="11"/>
      <c r="D207" s="7" t="s">
        <v>29</v>
      </c>
      <c r="E207" s="42" t="s">
        <v>38</v>
      </c>
      <c r="F207" s="43">
        <v>45</v>
      </c>
      <c r="G207" s="43">
        <v>3.45</v>
      </c>
      <c r="H207" s="43">
        <v>0.37</v>
      </c>
      <c r="I207" s="43">
        <v>21.39</v>
      </c>
      <c r="J207" s="43">
        <v>105.45</v>
      </c>
      <c r="K207" s="44" t="s">
        <v>52</v>
      </c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65</v>
      </c>
      <c r="F208" s="43">
        <v>25</v>
      </c>
      <c r="G208" s="43">
        <v>1.66</v>
      </c>
      <c r="H208" s="43">
        <v>0.33</v>
      </c>
      <c r="I208" s="43">
        <v>18.53</v>
      </c>
      <c r="J208" s="43">
        <v>42.67</v>
      </c>
      <c r="K208" s="44" t="s">
        <v>138</v>
      </c>
      <c r="L208" s="43"/>
    </row>
    <row r="209" spans="1:12" ht="15" x14ac:dyDescent="0.25">
      <c r="A209" s="23"/>
      <c r="B209" s="15"/>
      <c r="C209" s="11"/>
      <c r="D209" s="6"/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6"/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4"/>
      <c r="B211" s="17"/>
      <c r="C211" s="8"/>
      <c r="D211" s="18" t="s">
        <v>31</v>
      </c>
      <c r="E211" s="9"/>
      <c r="F211" s="19">
        <f>SUM(F202:F210)</f>
        <v>770</v>
      </c>
      <c r="G211" s="19">
        <f t="shared" ref="G211:J211" si="61">SUM(G202:G210)</f>
        <v>27.069999999999997</v>
      </c>
      <c r="H211" s="19">
        <f t="shared" si="61"/>
        <v>27</v>
      </c>
      <c r="I211" s="19">
        <f t="shared" si="61"/>
        <v>108.3</v>
      </c>
      <c r="J211" s="19">
        <f t="shared" si="61"/>
        <v>794.38</v>
      </c>
      <c r="K211" s="25"/>
      <c r="L211" s="19"/>
    </row>
    <row r="212" spans="1:12" ht="15.75" customHeight="1" thickBot="1" x14ac:dyDescent="0.25">
      <c r="A212" s="29">
        <f>A194</f>
        <v>2</v>
      </c>
      <c r="B212" s="30">
        <f>B194</f>
        <v>5</v>
      </c>
      <c r="C212" s="65" t="s">
        <v>4</v>
      </c>
      <c r="D212" s="66"/>
      <c r="E212" s="31"/>
      <c r="F212" s="32">
        <f>F201+F211</f>
        <v>1320</v>
      </c>
      <c r="G212" s="32">
        <f t="shared" ref="G212:J212" si="62">G201+G211</f>
        <v>50.699999999999996</v>
      </c>
      <c r="H212" s="32">
        <f t="shared" si="62"/>
        <v>44.760000000000005</v>
      </c>
      <c r="I212" s="32">
        <f t="shared" si="62"/>
        <v>186.89999999999998</v>
      </c>
      <c r="J212" s="32">
        <f t="shared" si="62"/>
        <v>1320.27</v>
      </c>
      <c r="K212" s="32"/>
      <c r="L212" s="32"/>
    </row>
    <row r="213" spans="1:12" ht="15" x14ac:dyDescent="0.25">
      <c r="A213" s="20">
        <v>2</v>
      </c>
      <c r="B213" s="21">
        <v>6</v>
      </c>
      <c r="C213" s="22" t="s">
        <v>19</v>
      </c>
      <c r="D213" s="42" t="s">
        <v>20</v>
      </c>
      <c r="E213" s="72" t="s">
        <v>145</v>
      </c>
      <c r="F213" s="73">
        <v>150</v>
      </c>
      <c r="G213" s="73">
        <v>15</v>
      </c>
      <c r="H213" s="73">
        <v>15</v>
      </c>
      <c r="I213" s="74">
        <v>25</v>
      </c>
      <c r="J213" s="73">
        <v>297</v>
      </c>
      <c r="K213" s="78" t="s">
        <v>148</v>
      </c>
      <c r="L213" s="40"/>
    </row>
    <row r="214" spans="1:12" ht="15" x14ac:dyDescent="0.25">
      <c r="A214" s="23"/>
      <c r="B214" s="15"/>
      <c r="C214" s="11"/>
      <c r="D214" s="42" t="s">
        <v>21</v>
      </c>
      <c r="E214" s="72" t="s">
        <v>37</v>
      </c>
      <c r="F214" s="73">
        <v>200</v>
      </c>
      <c r="G214" s="73">
        <v>0</v>
      </c>
      <c r="H214" s="73">
        <v>0</v>
      </c>
      <c r="I214" s="74">
        <v>15</v>
      </c>
      <c r="J214" s="73">
        <v>58</v>
      </c>
      <c r="K214" s="78" t="s">
        <v>149</v>
      </c>
      <c r="L214" s="43"/>
    </row>
    <row r="215" spans="1:12" ht="15.75" thickBot="1" x14ac:dyDescent="0.3">
      <c r="A215" s="23"/>
      <c r="B215" s="15"/>
      <c r="C215" s="11"/>
      <c r="D215" s="42" t="s">
        <v>22</v>
      </c>
      <c r="E215" s="72" t="s">
        <v>146</v>
      </c>
      <c r="F215" s="73">
        <v>50</v>
      </c>
      <c r="G215" s="73">
        <v>5</v>
      </c>
      <c r="H215" s="73">
        <v>3</v>
      </c>
      <c r="I215" s="74">
        <v>32</v>
      </c>
      <c r="J215" s="73">
        <v>157</v>
      </c>
      <c r="K215" s="78" t="s">
        <v>150</v>
      </c>
      <c r="L215" s="43"/>
    </row>
    <row r="216" spans="1:12" ht="15.75" thickBot="1" x14ac:dyDescent="0.3">
      <c r="A216" s="23"/>
      <c r="B216" s="15"/>
      <c r="C216" s="11"/>
      <c r="D216" s="71" t="s">
        <v>144</v>
      </c>
      <c r="E216" s="75" t="s">
        <v>147</v>
      </c>
      <c r="F216" s="76">
        <v>100</v>
      </c>
      <c r="G216" s="76">
        <v>8</v>
      </c>
      <c r="H216" s="76">
        <v>3</v>
      </c>
      <c r="I216" s="77">
        <v>48</v>
      </c>
      <c r="J216" s="76">
        <v>248</v>
      </c>
      <c r="K216" s="79" t="s">
        <v>151</v>
      </c>
      <c r="L216" s="43"/>
    </row>
    <row r="217" spans="1:12" ht="15" x14ac:dyDescent="0.25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.75" customHeight="1" thickBot="1" x14ac:dyDescent="0.3">
      <c r="A219" s="24"/>
      <c r="B219" s="17"/>
      <c r="C219" s="8"/>
      <c r="D219" s="18" t="s">
        <v>31</v>
      </c>
      <c r="E219" s="9"/>
      <c r="F219" s="56">
        <f>SUM(F213:F218)</f>
        <v>500</v>
      </c>
      <c r="G219" s="19">
        <f>SUM(G213:G218)</f>
        <v>28</v>
      </c>
      <c r="H219" s="19">
        <f>SUM(H213:H218)</f>
        <v>21</v>
      </c>
      <c r="I219" s="19">
        <f>SUM(I213:I218)</f>
        <v>120</v>
      </c>
      <c r="J219" s="60">
        <f>SUM(J213:J218)</f>
        <v>760</v>
      </c>
      <c r="K219" s="55"/>
      <c r="L219" s="19"/>
    </row>
    <row r="220" spans="1:12" ht="15" x14ac:dyDescent="0.25">
      <c r="A220" s="26">
        <f>A213</f>
        <v>2</v>
      </c>
      <c r="B220" s="13">
        <v>6</v>
      </c>
      <c r="C220" s="10" t="s">
        <v>23</v>
      </c>
      <c r="D220" s="42" t="s">
        <v>24</v>
      </c>
      <c r="E220" s="42"/>
      <c r="F220" s="42"/>
      <c r="G220" s="42"/>
      <c r="H220" s="42"/>
      <c r="I220" s="42"/>
      <c r="J220" s="42"/>
      <c r="K220" s="42"/>
      <c r="L220" s="59"/>
    </row>
    <row r="221" spans="1:12" ht="15" x14ac:dyDescent="0.25">
      <c r="A221" s="23"/>
      <c r="B221" s="15"/>
      <c r="C221" s="11"/>
      <c r="D221" s="42" t="s">
        <v>25</v>
      </c>
      <c r="E221" s="42"/>
      <c r="F221" s="42"/>
      <c r="G221" s="42"/>
      <c r="H221" s="42"/>
      <c r="I221" s="42"/>
      <c r="J221" s="42"/>
      <c r="K221" s="42"/>
      <c r="L221" s="43"/>
    </row>
    <row r="222" spans="1:12" ht="15" x14ac:dyDescent="0.25">
      <c r="A222" s="23"/>
      <c r="B222" s="15"/>
      <c r="C222" s="11"/>
      <c r="D222" s="42" t="s">
        <v>26</v>
      </c>
      <c r="E222" s="42"/>
      <c r="F222" s="42"/>
      <c r="G222" s="42"/>
      <c r="H222" s="42"/>
      <c r="I222" s="42"/>
      <c r="J222" s="42"/>
      <c r="K222" s="42"/>
      <c r="L222" s="43"/>
    </row>
    <row r="223" spans="1:12" ht="15" x14ac:dyDescent="0.25">
      <c r="A223" s="23"/>
      <c r="B223" s="15"/>
      <c r="C223" s="11"/>
      <c r="D223" s="42" t="s">
        <v>26</v>
      </c>
      <c r="E223" s="42"/>
      <c r="F223" s="42"/>
      <c r="G223" s="42"/>
      <c r="H223" s="42"/>
      <c r="I223" s="42"/>
      <c r="J223" s="42"/>
      <c r="K223" s="42"/>
      <c r="L223" s="43"/>
    </row>
    <row r="224" spans="1:12" ht="15" x14ac:dyDescent="0.25">
      <c r="A224" s="23"/>
      <c r="B224" s="15"/>
      <c r="C224" s="11"/>
      <c r="D224" s="42" t="s">
        <v>27</v>
      </c>
      <c r="E224" s="42"/>
      <c r="F224" s="42"/>
      <c r="G224" s="42"/>
      <c r="H224" s="42"/>
      <c r="I224" s="42"/>
      <c r="J224" s="42"/>
      <c r="K224" s="42"/>
      <c r="L224" s="43"/>
    </row>
    <row r="225" spans="1:12" ht="15" x14ac:dyDescent="0.25">
      <c r="A225" s="23"/>
      <c r="B225" s="15"/>
      <c r="C225" s="11"/>
      <c r="D225" s="42" t="s">
        <v>41</v>
      </c>
      <c r="E225" s="42"/>
      <c r="F225" s="42"/>
      <c r="G225" s="42"/>
      <c r="H225" s="42"/>
      <c r="I225" s="42"/>
      <c r="J225" s="42"/>
      <c r="K225" s="42"/>
      <c r="L225" s="43"/>
    </row>
    <row r="226" spans="1:12" ht="15" x14ac:dyDescent="0.25">
      <c r="A226" s="23"/>
      <c r="B226" s="15"/>
      <c r="C226" s="11"/>
      <c r="D226" s="42" t="s">
        <v>29</v>
      </c>
      <c r="E226" s="42"/>
      <c r="F226" s="42"/>
      <c r="G226" s="42"/>
      <c r="H226" s="42"/>
      <c r="I226" s="42"/>
      <c r="J226" s="42"/>
      <c r="K226" s="42"/>
      <c r="L226" s="53"/>
    </row>
    <row r="227" spans="1:12" ht="15" x14ac:dyDescent="0.25">
      <c r="A227" s="23"/>
      <c r="B227" s="15"/>
      <c r="C227" s="11"/>
      <c r="D227" s="42" t="s">
        <v>30</v>
      </c>
      <c r="E227" s="42"/>
      <c r="F227" s="42"/>
      <c r="G227" s="42"/>
      <c r="H227" s="42"/>
      <c r="I227" s="42"/>
      <c r="J227" s="42"/>
      <c r="K227" s="42"/>
      <c r="L227" s="59"/>
    </row>
    <row r="228" spans="1:12" ht="15" x14ac:dyDescent="0.25">
      <c r="A228" s="23"/>
      <c r="B228" s="15"/>
      <c r="C228" s="11"/>
      <c r="D228" s="6"/>
      <c r="E228" s="42"/>
      <c r="F228" s="43"/>
      <c r="G228" s="43"/>
      <c r="H228" s="43"/>
      <c r="I228" s="43"/>
      <c r="J228" s="43"/>
      <c r="K228" s="54"/>
      <c r="L228" s="43"/>
    </row>
    <row r="229" spans="1:12" ht="15" x14ac:dyDescent="0.25">
      <c r="A229" s="24"/>
      <c r="B229" s="17"/>
      <c r="C229" s="8"/>
      <c r="D229" s="18" t="s">
        <v>31</v>
      </c>
      <c r="E229" s="9"/>
      <c r="F229" s="19">
        <f>SUM(F220:F228)</f>
        <v>0</v>
      </c>
      <c r="G229" s="19">
        <f t="shared" ref="G229:J229" si="63">SUM(G220:G228)</f>
        <v>0</v>
      </c>
      <c r="H229" s="19">
        <f t="shared" si="63"/>
        <v>0</v>
      </c>
      <c r="I229" s="19">
        <f t="shared" si="63"/>
        <v>0</v>
      </c>
      <c r="J229" s="19">
        <f t="shared" si="63"/>
        <v>0</v>
      </c>
      <c r="K229" s="25"/>
      <c r="L229" s="19"/>
    </row>
    <row r="230" spans="1:12" ht="15.75" customHeight="1" thickBot="1" x14ac:dyDescent="0.25">
      <c r="A230" s="29">
        <f>A213</f>
        <v>2</v>
      </c>
      <c r="B230" s="30">
        <f>B213</f>
        <v>6</v>
      </c>
      <c r="C230" s="65" t="s">
        <v>4</v>
      </c>
      <c r="D230" s="66"/>
      <c r="E230" s="31"/>
      <c r="F230" s="32">
        <f>F219+F229</f>
        <v>500</v>
      </c>
      <c r="G230" s="32">
        <f t="shared" ref="G230" si="64">G219+G229</f>
        <v>28</v>
      </c>
      <c r="H230" s="32">
        <f t="shared" ref="H230" si="65">H219+H229</f>
        <v>21</v>
      </c>
      <c r="I230" s="32">
        <f t="shared" ref="I230" si="66">I219+I229</f>
        <v>120</v>
      </c>
      <c r="J230" s="32">
        <f t="shared" ref="J230" si="67">J219+J229</f>
        <v>760</v>
      </c>
      <c r="K230" s="32"/>
      <c r="L230" s="32"/>
    </row>
    <row r="231" spans="1:12" ht="13.5" customHeight="1" thickBot="1" x14ac:dyDescent="0.25">
      <c r="A231" s="27"/>
      <c r="B231" s="28"/>
      <c r="C231" s="62" t="s">
        <v>5</v>
      </c>
      <c r="D231" s="63"/>
      <c r="E231" s="64"/>
      <c r="F231" s="34">
        <f>(F24+F43+F62+F81+F100+F136+F155+F174+F193+F230)/(IF(F24=0,0,1)+IF(F43=0,0,1)+IF(F62=0,0,1)+IF(F81=0,0,1)+IF(F100=0,0,1)+IF(F136=0,0,1)+IF(F155=0,0,1)+IF(F174=0,0,1)+IF(F193=0,0,1)+IF(F230=0,0,1))</f>
        <v>1255.4000000000001</v>
      </c>
      <c r="G231" s="34">
        <f>(G24+G43+G62+G81+G100+G136+G155+G174+G193+G230)/(IF(G24=0,0,1)+IF(G43=0,0,1)+IF(G62=0,0,1)+IF(G81=0,0,1)+IF(G100=0,0,1)+IF(G136=0,0,1)+IF(G155=0,0,1)+IF(G174=0,0,1)+IF(G193=0,0,1)+IF(G230=0,0,1))</f>
        <v>41.015599999999992</v>
      </c>
      <c r="H231" s="34">
        <f>(H24+H43+H62+H81+H100+H136+H155+H174+H193+H230)/(IF(H24=0,0,1)+IF(H43=0,0,1)+IF(H62=0,0,1)+IF(H81=0,0,1)+IF(H100=0,0,1)+IF(H136=0,0,1)+IF(H155=0,0,1)+IF(H174=0,0,1)+IF(H193=0,0,1)+IF(H230=0,0,1))</f>
        <v>41.754000000000005</v>
      </c>
      <c r="I231" s="34">
        <f>(I24+I43+I62+I81+I100+I136+I155+I174+I193+I230)/(IF(I24=0,0,1)+IF(I43=0,0,1)+IF(I62=0,0,1)+IF(I81=0,0,1)+IF(I100=0,0,1)+IF(I136=0,0,1)+IF(I155=0,0,1)+IF(I174=0,0,1)+IF(I193=0,0,1)+IF(I230=0,0,1))</f>
        <v>183.46100000000001</v>
      </c>
      <c r="J231" s="34">
        <f>(J24+J43+J62+J81+J100+J136+J155+J174+J193+J230)/(IF(J24=0,0,1)+IF(J43=0,0,1)+IF(J62=0,0,1)+IF(J81=0,0,1)+IF(J100=0,0,1)+IF(J136=0,0,1)+IF(J155=0,0,1)+IF(J174=0,0,1)+IF(J193=0,0,1)+IF(J230=0,0,1))</f>
        <v>1246.6619999999998</v>
      </c>
      <c r="K231" s="34"/>
      <c r="L231" s="34"/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1:E231"/>
    <mergeCell ref="C118:D118"/>
    <mergeCell ref="C212:D212"/>
    <mergeCell ref="C193:D193"/>
    <mergeCell ref="C174:D174"/>
    <mergeCell ref="C155:D155"/>
    <mergeCell ref="C136:D136"/>
    <mergeCell ref="C230:D23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2022-05-16T14:23:56Z</dcterms:created>
  <dcterms:modified xsi:type="dcterms:W3CDTF">2024-01-20T11:04:22Z</dcterms:modified>
</cp:coreProperties>
</file>