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4" i="1" l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J119" i="1" l="1"/>
  <c r="F119" i="1"/>
  <c r="B233" i="1"/>
  <c r="A233" i="1"/>
  <c r="L232" i="1"/>
  <c r="J232" i="1"/>
  <c r="I232" i="1"/>
  <c r="H232" i="1"/>
  <c r="G232" i="1"/>
  <c r="F232" i="1"/>
  <c r="A223" i="1"/>
  <c r="L222" i="1"/>
  <c r="L233" i="1" s="1"/>
  <c r="J222" i="1"/>
  <c r="I222" i="1"/>
  <c r="I233" i="1" s="1"/>
  <c r="H222" i="1"/>
  <c r="H233" i="1" s="1"/>
  <c r="G222" i="1"/>
  <c r="G233" i="1" s="1"/>
  <c r="F22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8" i="1"/>
  <c r="J138" i="1"/>
  <c r="I138" i="1"/>
  <c r="H138" i="1"/>
  <c r="G138" i="1"/>
  <c r="F138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33" i="1" l="1"/>
  <c r="F233" i="1"/>
  <c r="J176" i="1"/>
  <c r="J157" i="1"/>
  <c r="F157" i="1"/>
  <c r="G234" i="1"/>
  <c r="H234" i="1"/>
  <c r="I234" i="1"/>
  <c r="L234" i="1"/>
  <c r="J24" i="1"/>
  <c r="J81" i="1"/>
  <c r="J62" i="1"/>
  <c r="F62" i="1"/>
  <c r="J43" i="1"/>
  <c r="F43" i="1"/>
  <c r="F81" i="1"/>
  <c r="F234" i="1" l="1"/>
  <c r="J234" i="1"/>
</calcChain>
</file>

<file path=xl/sharedStrings.xml><?xml version="1.0" encoding="utf-8"?>
<sst xmlns="http://schemas.openxmlformats.org/spreadsheetml/2006/main" count="343" uniqueCount="112">
  <si>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</si>
  <si>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</si>
  <si>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</si>
  <si>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</si>
  <si>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</si>
  <si>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</si>
  <si>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</si>
  <si>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</si>
  <si>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</si>
  <si>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</si>
  <si>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</si>
  <si>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</si>
  <si>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</si>
  <si>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</si>
  <si>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</si>
  <si>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</si>
  <si>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</si>
  <si>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</si>
  <si>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</si>
  <si>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</si>
  <si>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</si>
  <si>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</si>
  <si>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</si>
  <si>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</si>
  <si>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</si>
  <si>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</si>
  <si>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</si>
  <si>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</si>
  <si>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</si>
  <si>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</si>
  <si>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</si>
  <si>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</si>
  <si>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</si>
  <si>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</si>
  <si>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</si>
  <si>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</si>
  <si>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</si>
  <si>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</t>
  </si>
  <si>
    <t>Кофейный напиток</t>
  </si>
  <si>
    <t>Масло сливочное</t>
  </si>
  <si>
    <t>Сыр</t>
  </si>
  <si>
    <t>Батон</t>
  </si>
  <si>
    <t>Салат картофельный с соленым огурцом и зел горошком</t>
  </si>
  <si>
    <t>Суп крестьянский</t>
  </si>
  <si>
    <t>Макаронные изделия отварные</t>
  </si>
  <si>
    <t>Мясо кур отварное в соусе</t>
  </si>
  <si>
    <t>Чай с сахаром</t>
  </si>
  <si>
    <t>Хлеб пшеничный</t>
  </si>
  <si>
    <t>Хлеб дарнинский</t>
  </si>
  <si>
    <t>31/2</t>
  </si>
  <si>
    <t>Каша пшеничная молочная</t>
  </si>
  <si>
    <t>чай</t>
  </si>
  <si>
    <t>Салат из свеклы и яблок с маслом растительным</t>
  </si>
  <si>
    <t>Суп из овощей</t>
  </si>
  <si>
    <t>Рагу из мяса кур</t>
  </si>
  <si>
    <t>Чай  с сахаром</t>
  </si>
  <si>
    <t>Суп молочный с макаронными изделиями</t>
  </si>
  <si>
    <t>Салат из отварной  свеклы с яблоками и растительным маслом</t>
  </si>
  <si>
    <t>Уха со взбитым яйцом</t>
  </si>
  <si>
    <t>Каша гречневая вязкая</t>
  </si>
  <si>
    <t>Суфле из мяса птиц</t>
  </si>
  <si>
    <t>Соус  томатный</t>
  </si>
  <si>
    <t>Компот из изюма</t>
  </si>
  <si>
    <t>Каша манная молочная жидкая</t>
  </si>
  <si>
    <t>Чай с лимоном</t>
  </si>
  <si>
    <t>Огурцы свежие(помидоры) нарезка</t>
  </si>
  <si>
    <t>Суп картофельный с бобовыми</t>
  </si>
  <si>
    <t>Пюре картофельное</t>
  </si>
  <si>
    <t>Биточки диетические</t>
  </si>
  <si>
    <t>Компот из смеси сухофруктов</t>
  </si>
  <si>
    <t>Соус томатный</t>
  </si>
  <si>
    <t>Каша пшенная молочная жидкая</t>
  </si>
  <si>
    <t>Какао с молоком</t>
  </si>
  <si>
    <t>сыр</t>
  </si>
  <si>
    <t>Салат из свеклы с изюмом</t>
  </si>
  <si>
    <t>Борщ с капустой и картофелем</t>
  </si>
  <si>
    <t>Плов  из мяса кур</t>
  </si>
  <si>
    <t>Чай с молоком</t>
  </si>
  <si>
    <t xml:space="preserve"> Батон</t>
  </si>
  <si>
    <t>Салат из свежих помидоров</t>
  </si>
  <si>
    <t>Суп крестьянский с крупой</t>
  </si>
  <si>
    <t>Компот из кураги, чернослива</t>
  </si>
  <si>
    <t>Омлет натуральный</t>
  </si>
  <si>
    <t xml:space="preserve"> Масло сливочное</t>
  </si>
  <si>
    <t>сладкое</t>
  </si>
  <si>
    <t>Салат овощной</t>
  </si>
  <si>
    <t>Суп-пюре из картофеля</t>
  </si>
  <si>
    <t>Рис припушенный</t>
  </si>
  <si>
    <t>Гуляш из мяса говядины</t>
  </si>
  <si>
    <t>Чай</t>
  </si>
  <si>
    <t>Макароны с сыром</t>
  </si>
  <si>
    <t>Пуштыешыд</t>
  </si>
  <si>
    <t>Каша вязкая пшенная</t>
  </si>
  <si>
    <t>Фрикадельки «Петушок»</t>
  </si>
  <si>
    <t>Компот из яблок</t>
  </si>
  <si>
    <t>(Огурцы свежие)</t>
  </si>
  <si>
    <t>Каша Дружба вязкая</t>
  </si>
  <si>
    <t>Суп картофельный с макаронными изделиями</t>
  </si>
  <si>
    <t>Картофельное пюре</t>
  </si>
  <si>
    <t>Суфле из рыбы</t>
  </si>
  <si>
    <t>Каша ячневая молочная жидкая</t>
  </si>
  <si>
    <t>Щи из свежей капусты с картофелем</t>
  </si>
  <si>
    <t>Сок, фрукты</t>
  </si>
  <si>
    <t>Каша рисовая молочная</t>
  </si>
  <si>
    <t>батон</t>
  </si>
  <si>
    <t>Нарезка из свежих помидор</t>
  </si>
  <si>
    <t>Рассольник</t>
  </si>
  <si>
    <t>Капуста тушённая</t>
  </si>
  <si>
    <t>МОУ Ключевская СОШ</t>
  </si>
  <si>
    <t>Иванова Т.Б.</t>
  </si>
  <si>
    <t>учитель</t>
  </si>
  <si>
    <t>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</si>
</sst>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" fillId="0" borderId="0"/>
  </cellStyleXfs>
  <cellXfs count="35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6" fontId="0" fillId="0" borderId="26" xfId="0" applyNumberFormat="1" applyBorder="1" applyAlignment="1" applyProtection="1">
      <alignment vertical="top" wrapText="1"/>
      <protection locked="0"/>
    </xf>
    <xf numFmtId="1" fontId="1" fillId="0" borderId="2" xfId="1" applyNumberFormat="1" applyFill="1" applyBorder="1" applyProtection="1">
      <protection locked="0"/>
    </xf>
    <xf numFmtId="1" fontId="0" fillId="0" borderId="2" xfId="1" applyNumberFormat="1" applyFont="1" applyFill="1" applyBorder="1" applyAlignment="1" applyProtection="1">
      <alignment horizontal="right"/>
      <protection locked="0"/>
    </xf>
    <xf numFmtId="0" fontId="1" fillId="0" borderId="2" xfId="1" applyFill="1" applyBorder="1" applyProtection="1">
      <protection locked="0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1" fontId="1" fillId="0" borderId="2" xfId="1" applyNumberFormat="1" applyFill="1" applyBorder="1" applyProtection="1">
      <protection locked="0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16" fontId="1" fillId="0" borderId="26" xfId="2" applyNumberFormat="1" applyBorder="1" applyAlignment="1">
      <alignment vertical="top" wrapText="1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0" fillId="5" borderId="2" xfId="0" applyFill="1" applyBorder="1"/>
    <xf numFmtId="0" fontId="1" fillId="5" borderId="2" xfId="1" applyFill="1" applyBorder="1" applyAlignment="1" applyProtection="1">
      <alignment wrapText="1"/>
      <protection locked="0"/>
    </xf>
    <xf numFmtId="1" fontId="1" fillId="5" borderId="2" xfId="1" applyNumberFormat="1" applyFill="1" applyBorder="1" applyProtection="1">
      <protection locked="0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0" xfId="2"/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" xfId="1" applyFill="1" applyBorder="1" applyProtection="1">
      <protection locked="0"/>
    </xf>
    <xf numFmtId="0" fontId="1" fillId="0" borderId="26" xfId="2" applyBorder="1" applyAlignment="1">
      <alignment vertical="top" wrapText="1"/>
    </xf>
    <xf numFmtId="2" fontId="1" fillId="0" borderId="24" xfId="2" applyNumberFormat="1" applyBorder="1" applyAlignment="1">
      <alignment vertical="top" wrapText="1"/>
    </xf>
    <xf numFmtId="0" fontId="1" fillId="0" borderId="24" xfId="2" applyBorder="1" applyAlignment="1">
      <alignment vertical="top" wrapText="1"/>
    </xf>
    <xf numFmtId="16" fontId="1" fillId="0" borderId="26" xfId="2" applyNumberFormat="1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" xfId="1" applyFill="1" applyBorder="1" applyProtection="1">
      <protection locked="0"/>
    </xf>
    <xf numFmtId="0" fontId="1" fillId="0" borderId="1" xfId="2" applyBorder="1"/>
    <xf numFmtId="0" fontId="1" fillId="0" borderId="2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" xfId="2" applyFill="1" applyBorder="1"/>
    <xf numFmtId="0" fontId="1" fillId="0" borderId="2" xfId="1" applyFill="1" applyBorder="1" applyProtection="1">
      <protection locked="0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" xfId="2" applyBorder="1"/>
    <xf numFmtId="0" fontId="1" fillId="0" borderId="4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" xfId="1" applyFill="1" applyBorder="1" applyProtection="1">
      <protection locked="0"/>
    </xf>
    <xf numFmtId="0" fontId="1" fillId="0" borderId="1" xfId="2" applyBorder="1"/>
    <xf numFmtId="0" fontId="1" fillId="0" borderId="2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" xfId="2" applyFill="1" applyBorder="1"/>
    <xf numFmtId="0" fontId="1" fillId="0" borderId="2" xfId="2" applyBorder="1"/>
    <xf numFmtId="0" fontId="1" fillId="0" borderId="4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0" xfId="2"/>
    <xf numFmtId="0" fontId="1" fillId="0" borderId="2" xfId="1" applyFill="1" applyBorder="1" applyProtection="1">
      <protection locked="0"/>
    </xf>
    <xf numFmtId="0" fontId="1" fillId="0" borderId="2" xfId="2" applyBorder="1"/>
    <xf numFmtId="0" fontId="1" fillId="0" borderId="1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0" xfId="2"/>
    <xf numFmtId="0" fontId="1" fillId="0" borderId="2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16" fontId="1" fillId="0" borderId="26" xfId="2" applyNumberFormat="1" applyBorder="1" applyAlignment="1">
      <alignment vertical="top" wrapText="1"/>
    </xf>
    <xf numFmtId="0" fontId="1" fillId="0" borderId="26" xfId="2" applyBorder="1" applyAlignment="1">
      <alignment horizontal="right" vertical="top" wrapText="1"/>
    </xf>
    <xf numFmtId="0" fontId="1" fillId="0" borderId="25" xfId="2" applyBorder="1" applyAlignment="1">
      <alignment horizontal="right" vertical="top" wrapText="1"/>
    </xf>
    <xf numFmtId="0" fontId="1" fillId="5" borderId="2" xfId="1" applyFill="1" applyBorder="1" applyProtection="1">
      <protection locked="0"/>
    </xf>
    <xf numFmtId="0" fontId="1" fillId="0" borderId="25" xfId="2" applyBorder="1" applyAlignment="1">
      <alignment vertical="top" wrapText="1"/>
    </xf>
    <xf numFmtId="0" fontId="1" fillId="0" borderId="2" xfId="2" applyBorder="1"/>
    <xf numFmtId="0" fontId="1" fillId="0" borderId="1" xfId="2" applyBorder="1"/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2" applyBorder="1" applyAlignment="1">
      <alignment vertical="top" wrapText="1"/>
    </xf>
    <xf numFmtId="0" fontId="1" fillId="0" borderId="33" xfId="2" applyBorder="1" applyAlignment="1">
      <alignment vertical="top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" fillId="5" borderId="2" xfId="2" applyFill="1" applyBorder="1" applyAlignment="1">
      <alignment vertical="top" wrapText="1"/>
    </xf>
    <xf numFmtId="0" fontId="1" fillId="0" borderId="35" xfId="2" applyBorder="1" applyAlignment="1">
      <alignment vertical="top" wrapText="1"/>
    </xf>
    <xf numFmtId="0" fontId="1" fillId="5" borderId="4" xfId="2" applyFill="1" applyBorder="1" applyAlignment="1">
      <alignment vertical="top" wrapText="1"/>
    </xf>
    <xf numFmtId="0" fontId="1" fillId="0" borderId="36" xfId="2" applyBorder="1" applyAlignment="1">
      <alignment vertical="top" wrapText="1"/>
    </xf>
    <xf numFmtId="0" fontId="1" fillId="0" borderId="37" xfId="2" applyBorder="1" applyAlignment="1">
      <alignment vertical="top" wrapText="1"/>
    </xf>
    <xf numFmtId="0" fontId="1" fillId="0" borderId="38" xfId="2" applyBorder="1" applyAlignment="1">
      <alignment vertical="top" wrapText="1"/>
    </xf>
    <xf numFmtId="0" fontId="1" fillId="0" borderId="39" xfId="2" applyBorder="1" applyAlignment="1">
      <alignment vertical="top" wrapText="1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1" fillId="0" borderId="0" xfId="2"/>
    <xf numFmtId="0" fontId="1" fillId="0" borderId="4" xfId="2" applyBorder="1"/>
    <xf numFmtId="0" fontId="1" fillId="0" borderId="2" xfId="2" applyBorder="1"/>
    <xf numFmtId="0" fontId="1" fillId="0" borderId="1" xfId="2" applyBorder="1"/>
    <xf numFmtId="0" fontId="1" fillId="0" borderId="2" xfId="2" applyBorder="1"/>
    <xf numFmtId="0" fontId="1" fillId="0" borderId="2" xfId="1" applyFill="1" applyBorder="1" applyProtection="1">
      <protection locked="0"/>
    </xf>
    <xf numFmtId="0" fontId="1" fillId="0" borderId="1" xfId="2" applyBorder="1"/>
    <xf numFmtId="0" fontId="1" fillId="0" borderId="2" xfId="2" applyBorder="1"/>
    <xf numFmtId="0" fontId="1" fillId="0" borderId="4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3" fillId="2" borderId="41" xfId="0" applyFont="1" applyFill="1" applyBorder="1" applyAlignment="1" applyProtection="1">
      <alignment horizontal="center" vertical="top" wrapText="1"/>
      <protection locked="0"/>
    </xf>
    <xf numFmtId="0" fontId="1" fillId="0" borderId="42" xfId="2" applyBorder="1"/>
    <xf numFmtId="0" fontId="1" fillId="0" borderId="43" xfId="2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1" fillId="0" borderId="44" xfId="2" applyBorder="1" applyAlignment="1">
      <alignment vertical="top" wrapText="1"/>
    </xf>
    <xf numFmtId="0" fontId="1" fillId="0" borderId="34" xfId="2" applyBorder="1"/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46" xfId="2" applyBorder="1" applyAlignment="1">
      <alignment vertical="top" wrapText="1"/>
    </xf>
    <xf numFmtId="0" fontId="1" fillId="0" borderId="47" xfId="2" applyBorder="1" applyAlignment="1">
      <alignment vertical="top" wrapText="1"/>
    </xf>
    <xf numFmtId="0" fontId="1" fillId="0" borderId="34" xfId="2" applyBorder="1" applyAlignment="1">
      <alignment vertical="top" wrapText="1"/>
    </xf>
    <xf numFmtId="0" fontId="1" fillId="5" borderId="34" xfId="2" applyFill="1" applyBorder="1" applyAlignment="1">
      <alignment vertical="top" wrapText="1"/>
    </xf>
    <xf numFmtId="0" fontId="1" fillId="5" borderId="2" xfId="2" applyFill="1" applyBorder="1"/>
    <xf numFmtId="0" fontId="1" fillId="0" borderId="1" xfId="2" applyBorder="1"/>
    <xf numFmtId="0" fontId="1" fillId="0" borderId="2" xfId="2" applyBorder="1"/>
    <xf numFmtId="0" fontId="1" fillId="5" borderId="2" xfId="2" applyFill="1" applyBorder="1" applyProtection="1">
      <protection locked="0"/>
    </xf>
    <xf numFmtId="0" fontId="1" fillId="5" borderId="3" xfId="2" applyFill="1" applyBorder="1" applyProtection="1">
      <protection locked="0"/>
    </xf>
    <xf numFmtId="0" fontId="1" fillId="0" borderId="2" xfId="2" applyBorder="1"/>
    <xf numFmtId="0" fontId="1" fillId="0" borderId="4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0" xfId="2"/>
    <xf numFmtId="0" fontId="1" fillId="0" borderId="2" xfId="1" applyFill="1" applyBorder="1" applyProtection="1">
      <protection locked="0"/>
    </xf>
    <xf numFmtId="0" fontId="1" fillId="0" borderId="1" xfId="2" applyBorder="1"/>
    <xf numFmtId="0" fontId="1" fillId="0" borderId="2" xfId="2" applyBorder="1"/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" xfId="2" applyBorder="1"/>
    <xf numFmtId="0" fontId="1" fillId="0" borderId="4" xfId="2" applyBorder="1"/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16" fontId="1" fillId="0" borderId="26" xfId="2" applyNumberFormat="1" applyBorder="1" applyAlignment="1">
      <alignment vertical="top" wrapText="1"/>
    </xf>
    <xf numFmtId="0" fontId="1" fillId="0" borderId="1" xfId="2" applyBorder="1"/>
    <xf numFmtId="0" fontId="1" fillId="0" borderId="2" xfId="2" applyBorder="1"/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" xfId="2" applyBorder="1"/>
    <xf numFmtId="0" fontId="1" fillId="0" borderId="4" xfId="2" applyBorder="1"/>
    <xf numFmtId="0" fontId="1" fillId="0" borderId="0" xfId="2"/>
    <xf numFmtId="0" fontId="1" fillId="0" borderId="23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5" xfId="2" applyBorder="1" applyAlignment="1">
      <alignment vertical="top" wrapText="1"/>
    </xf>
    <xf numFmtId="0" fontId="1" fillId="0" borderId="0" xfId="2"/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26" xfId="2" applyBorder="1" applyAlignment="1">
      <alignment vertical="top" wrapText="1"/>
    </xf>
    <xf numFmtId="2" fontId="1" fillId="0" borderId="26" xfId="2" applyNumberFormat="1" applyBorder="1" applyAlignment="1">
      <alignment vertical="top" wrapText="1"/>
    </xf>
    <xf numFmtId="0" fontId="1" fillId="0" borderId="48" xfId="1" applyFill="1" applyBorder="1" applyProtection="1">
      <protection locked="0"/>
    </xf>
    <xf numFmtId="0" fontId="3" fillId="2" borderId="49" xfId="0" applyFont="1" applyFill="1" applyBorder="1" applyAlignment="1" applyProtection="1">
      <alignment horizontal="center" vertical="top" wrapText="1"/>
      <protection locked="0"/>
    </xf>
    <xf numFmtId="0" fontId="1" fillId="0" borderId="38" xfId="1" applyFill="1" applyBorder="1" applyProtection="1">
      <protection locked="0"/>
    </xf>
    <xf numFmtId="0" fontId="1" fillId="0" borderId="50" xfId="2" applyBorder="1"/>
    <xf numFmtId="1" fontId="1" fillId="0" borderId="51" xfId="1" applyNumberFormat="1" applyFont="1" applyFill="1" applyBorder="1" applyAlignment="1" applyProtection="1">
      <alignment horizontal="right"/>
      <protection locked="0"/>
    </xf>
    <xf numFmtId="1" fontId="1" fillId="0" borderId="4" xfId="1" applyNumberFormat="1" applyFont="1" applyFill="1" applyBorder="1" applyAlignment="1" applyProtection="1">
      <alignment horizontal="right"/>
      <protection locked="0"/>
    </xf>
    <xf numFmtId="0" fontId="1" fillId="0" borderId="51" xfId="2" applyBorder="1"/>
    <xf numFmtId="0" fontId="3" fillId="0" borderId="3" xfId="0" applyFont="1" applyBorder="1" applyAlignment="1">
      <alignment horizontal="center" vertical="top" wrapText="1"/>
    </xf>
    <xf numFmtId="0" fontId="1" fillId="0" borderId="52" xfId="1" applyFill="1" applyBorder="1" applyProtection="1">
      <protection locked="0"/>
    </xf>
    <xf numFmtId="1" fontId="1" fillId="0" borderId="53" xfId="1" applyNumberFormat="1" applyFill="1" applyBorder="1" applyProtection="1"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20% - Акцент3" xfId="1" builtinId="3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347" t="s">
        <v>108</v>
      </c>
      <c r="D1" s="348"/>
      <c r="E1" s="348"/>
      <c r="F1" s="12" t="s">
        <v>15</v>
      </c>
      <c r="G1" s="2" t="s">
        <v>16</v>
      </c>
      <c r="H1" s="349" t="s">
        <v>110</v>
      </c>
      <c r="I1" s="349"/>
      <c r="J1" s="349"/>
      <c r="K1" s="349"/>
    </row>
    <row r="2" spans="1:12" ht="18" x14ac:dyDescent="0.2">
      <c r="A2" s="35" t="s">
        <v>6</v>
      </c>
      <c r="C2" s="2"/>
      <c r="G2" s="2" t="s">
        <v>17</v>
      </c>
      <c r="H2" s="349" t="s">
        <v>109</v>
      </c>
      <c r="I2" s="349"/>
      <c r="J2" s="349"/>
      <c r="K2" s="349"/>
    </row>
    <row r="3" spans="1:12" ht="17.25" customHeight="1" x14ac:dyDescent="0.2">
      <c r="A3" s="4" t="s">
        <v>8</v>
      </c>
      <c r="C3" s="2"/>
      <c r="D3" s="3"/>
      <c r="E3" s="38" t="s">
        <v>111</v>
      </c>
      <c r="G3" s="2" t="s">
        <v>18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.75" thickBot="1" x14ac:dyDescent="0.3">
      <c r="A6" s="20">
        <v>1</v>
      </c>
      <c r="B6" s="21">
        <v>1</v>
      </c>
      <c r="C6" s="22" t="s">
        <v>19</v>
      </c>
      <c r="D6" s="5" t="s">
        <v>20</v>
      </c>
      <c r="E6" s="51" t="s">
        <v>37</v>
      </c>
      <c r="F6" s="51">
        <v>200</v>
      </c>
      <c r="G6" s="52">
        <v>5.8</v>
      </c>
      <c r="H6" s="51">
        <v>8.4</v>
      </c>
      <c r="I6" s="51">
        <v>2.9</v>
      </c>
      <c r="J6" s="52">
        <v>209.6</v>
      </c>
      <c r="K6" s="52">
        <v>127</v>
      </c>
      <c r="L6" s="40"/>
    </row>
    <row r="7" spans="1:12" ht="15.75" thickBot="1" x14ac:dyDescent="0.3">
      <c r="A7" s="23"/>
      <c r="B7" s="15"/>
      <c r="C7" s="11"/>
      <c r="D7" s="7" t="s">
        <v>21</v>
      </c>
      <c r="E7" s="53" t="s">
        <v>38</v>
      </c>
      <c r="F7" s="53">
        <v>200</v>
      </c>
      <c r="G7" s="54">
        <v>2.7</v>
      </c>
      <c r="H7" s="53">
        <v>2.8</v>
      </c>
      <c r="I7" s="53">
        <v>22.4</v>
      </c>
      <c r="J7" s="54">
        <v>153</v>
      </c>
      <c r="K7" s="54">
        <v>148</v>
      </c>
      <c r="L7" s="43"/>
    </row>
    <row r="8" spans="1:12" ht="15.75" thickBot="1" x14ac:dyDescent="0.3">
      <c r="A8" s="23"/>
      <c r="B8" s="15"/>
      <c r="C8" s="11"/>
      <c r="D8" s="7" t="s">
        <v>22</v>
      </c>
      <c r="E8" s="53" t="s">
        <v>39</v>
      </c>
      <c r="F8" s="53">
        <v>30</v>
      </c>
      <c r="G8" s="54">
        <v>0.01</v>
      </c>
      <c r="H8" s="53">
        <v>8.3000000000000007</v>
      </c>
      <c r="I8" s="53">
        <v>0.1</v>
      </c>
      <c r="J8" s="54">
        <v>77</v>
      </c>
      <c r="K8" s="44"/>
      <c r="L8" s="43"/>
    </row>
    <row r="9" spans="1:12" ht="15.75" thickBot="1" x14ac:dyDescent="0.3">
      <c r="A9" s="23"/>
      <c r="B9" s="15"/>
      <c r="C9" s="11"/>
      <c r="D9" s="170"/>
      <c r="E9" s="53" t="s">
        <v>40</v>
      </c>
      <c r="F9" s="53">
        <v>30</v>
      </c>
      <c r="G9" s="54">
        <v>2.7</v>
      </c>
      <c r="H9" s="53">
        <v>2.7</v>
      </c>
      <c r="I9" s="53">
        <v>0</v>
      </c>
      <c r="J9" s="54">
        <v>351</v>
      </c>
      <c r="K9" s="44"/>
      <c r="L9" s="43"/>
    </row>
    <row r="10" spans="1:12" ht="15.75" thickBot="1" x14ac:dyDescent="0.3">
      <c r="A10" s="23"/>
      <c r="B10" s="15"/>
      <c r="C10" s="11"/>
      <c r="D10" s="171"/>
      <c r="E10" s="53" t="s">
        <v>41</v>
      </c>
      <c r="F10" s="53">
        <v>40</v>
      </c>
      <c r="G10" s="54">
        <v>4.25</v>
      </c>
      <c r="H10" s="53">
        <v>0.45</v>
      </c>
      <c r="I10" s="53">
        <v>23.85</v>
      </c>
      <c r="J10" s="54">
        <v>113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 t="shared" ref="G13:J13" si="0">SUM(G6:G12)</f>
        <v>15.46</v>
      </c>
      <c r="H13" s="19">
        <f t="shared" si="0"/>
        <v>22.65</v>
      </c>
      <c r="I13" s="19">
        <f t="shared" si="0"/>
        <v>49.25</v>
      </c>
      <c r="J13" s="19">
        <f t="shared" si="0"/>
        <v>903.6</v>
      </c>
      <c r="K13" s="25"/>
      <c r="L13" s="19">
        <f t="shared" ref="L13" si="1">SUM(L6:L12)</f>
        <v>0</v>
      </c>
    </row>
    <row r="14" spans="1:12" ht="30.75" thickBot="1" x14ac:dyDescent="0.3">
      <c r="A14" s="26">
        <f>A6</f>
        <v>1</v>
      </c>
      <c r="B14" s="13">
        <f>B6</f>
        <v>1</v>
      </c>
      <c r="C14" s="10" t="s">
        <v>23</v>
      </c>
      <c r="D14" s="8" t="s">
        <v>24</v>
      </c>
      <c r="E14" s="51" t="s">
        <v>42</v>
      </c>
      <c r="F14" s="51">
        <v>100</v>
      </c>
      <c r="G14" s="52">
        <v>5.61</v>
      </c>
      <c r="H14" s="51">
        <v>4.09</v>
      </c>
      <c r="I14" s="51">
        <v>18.98</v>
      </c>
      <c r="J14" s="55">
        <v>159.69999999999999</v>
      </c>
      <c r="K14" s="52">
        <v>42</v>
      </c>
      <c r="L14" s="43"/>
    </row>
    <row r="15" spans="1:12" ht="15.75" thickBot="1" x14ac:dyDescent="0.3">
      <c r="A15" s="23"/>
      <c r="B15" s="15"/>
      <c r="C15" s="11"/>
      <c r="D15" s="7" t="s">
        <v>25</v>
      </c>
      <c r="E15" s="51" t="s">
        <v>43</v>
      </c>
      <c r="F15" s="51">
        <v>250</v>
      </c>
      <c r="G15" s="52">
        <v>2.2999999999999998</v>
      </c>
      <c r="H15" s="51">
        <v>5.5</v>
      </c>
      <c r="I15" s="51">
        <v>14.7</v>
      </c>
      <c r="J15" s="52">
        <v>110</v>
      </c>
      <c r="K15" s="52" t="s">
        <v>49</v>
      </c>
      <c r="L15" s="43"/>
    </row>
    <row r="16" spans="1:12" ht="15.75" thickBot="1" x14ac:dyDescent="0.3">
      <c r="A16" s="23"/>
      <c r="B16" s="15"/>
      <c r="C16" s="11"/>
      <c r="D16" s="7" t="s">
        <v>26</v>
      </c>
      <c r="E16" s="53" t="s">
        <v>44</v>
      </c>
      <c r="F16" s="53">
        <v>200</v>
      </c>
      <c r="G16" s="54">
        <v>1.75</v>
      </c>
      <c r="H16" s="53">
        <v>9</v>
      </c>
      <c r="I16" s="53">
        <v>42.4</v>
      </c>
      <c r="J16" s="54">
        <v>286</v>
      </c>
      <c r="K16" s="54">
        <v>97</v>
      </c>
      <c r="L16" s="43"/>
    </row>
    <row r="17" spans="1:12" ht="15.75" thickBot="1" x14ac:dyDescent="0.3">
      <c r="A17" s="23"/>
      <c r="B17" s="15"/>
      <c r="C17" s="11"/>
      <c r="D17" s="7" t="s">
        <v>27</v>
      </c>
      <c r="E17" s="53" t="s">
        <v>45</v>
      </c>
      <c r="F17" s="53">
        <v>100</v>
      </c>
      <c r="G17" s="54">
        <v>12.2</v>
      </c>
      <c r="H17" s="53">
        <v>13.1</v>
      </c>
      <c r="I17" s="53">
        <v>2.1</v>
      </c>
      <c r="J17" s="54">
        <v>175</v>
      </c>
      <c r="K17" s="56"/>
      <c r="L17" s="43"/>
    </row>
    <row r="18" spans="1:12" ht="15.75" thickBot="1" x14ac:dyDescent="0.3">
      <c r="A18" s="23"/>
      <c r="B18" s="15"/>
      <c r="C18" s="11"/>
      <c r="D18" s="7" t="s">
        <v>84</v>
      </c>
      <c r="E18" s="51" t="s">
        <v>46</v>
      </c>
      <c r="F18" s="51">
        <v>200</v>
      </c>
      <c r="G18" s="52">
        <v>0.04</v>
      </c>
      <c r="H18" s="51">
        <v>0.01</v>
      </c>
      <c r="I18" s="51">
        <v>99.5</v>
      </c>
      <c r="J18" s="55">
        <v>99.5</v>
      </c>
      <c r="K18" s="52">
        <v>261</v>
      </c>
      <c r="L18" s="43"/>
    </row>
    <row r="19" spans="1:12" ht="15.75" thickBot="1" x14ac:dyDescent="0.3">
      <c r="A19" s="23"/>
      <c r="B19" s="15"/>
      <c r="C19" s="11"/>
      <c r="D19" s="7" t="s">
        <v>29</v>
      </c>
      <c r="E19" s="52" t="s">
        <v>47</v>
      </c>
      <c r="F19" s="51">
        <v>45</v>
      </c>
      <c r="G19" s="52">
        <v>4.25</v>
      </c>
      <c r="H19" s="51">
        <v>0.45</v>
      </c>
      <c r="I19" s="51">
        <v>23.85</v>
      </c>
      <c r="J19" s="52">
        <v>113</v>
      </c>
      <c r="K19" s="44"/>
      <c r="L19" s="43"/>
    </row>
    <row r="20" spans="1:12" ht="15.75" thickBot="1" x14ac:dyDescent="0.3">
      <c r="A20" s="23"/>
      <c r="B20" s="15"/>
      <c r="C20" s="11"/>
      <c r="D20" s="7" t="s">
        <v>30</v>
      </c>
      <c r="E20" s="54" t="s">
        <v>48</v>
      </c>
      <c r="F20" s="53">
        <v>30</v>
      </c>
      <c r="G20" s="54">
        <v>3.8</v>
      </c>
      <c r="H20" s="53">
        <v>0.45</v>
      </c>
      <c r="I20" s="53">
        <v>20.91</v>
      </c>
      <c r="J20" s="54">
        <v>99.5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925</v>
      </c>
      <c r="G23" s="19">
        <f t="shared" ref="G23:J23" si="2">SUM(G14:G22)</f>
        <v>29.95</v>
      </c>
      <c r="H23" s="19">
        <f t="shared" si="2"/>
        <v>32.6</v>
      </c>
      <c r="I23" s="19">
        <f t="shared" si="2"/>
        <v>222.44</v>
      </c>
      <c r="J23" s="19">
        <f t="shared" si="2"/>
        <v>1042.7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344" t="s">
        <v>4</v>
      </c>
      <c r="D24" s="346"/>
      <c r="E24" s="31"/>
      <c r="F24" s="32">
        <f>F13+F23</f>
        <v>1425</v>
      </c>
      <c r="G24" s="32">
        <f t="shared" ref="G24:J24" si="4">G13+G23</f>
        <v>45.41</v>
      </c>
      <c r="H24" s="32">
        <f t="shared" si="4"/>
        <v>55.25</v>
      </c>
      <c r="I24" s="32">
        <f t="shared" si="4"/>
        <v>271.69</v>
      </c>
      <c r="J24" s="32">
        <f t="shared" si="4"/>
        <v>1946.3000000000002</v>
      </c>
      <c r="K24" s="32"/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51" t="s">
        <v>50</v>
      </c>
      <c r="F25" s="51">
        <v>200</v>
      </c>
      <c r="G25" s="52">
        <v>6.5</v>
      </c>
      <c r="H25" s="51">
        <v>6</v>
      </c>
      <c r="I25" s="51">
        <v>32.5</v>
      </c>
      <c r="J25" s="52">
        <v>206</v>
      </c>
      <c r="K25" s="52">
        <v>261</v>
      </c>
      <c r="L25" s="40"/>
    </row>
    <row r="26" spans="1:12" ht="15.75" thickBot="1" x14ac:dyDescent="0.3">
      <c r="A26" s="14"/>
      <c r="B26" s="15"/>
      <c r="C26" s="11"/>
      <c r="D26" s="7" t="s">
        <v>21</v>
      </c>
      <c r="E26" s="53" t="s">
        <v>51</v>
      </c>
      <c r="F26" s="53">
        <v>200</v>
      </c>
      <c r="G26" s="54">
        <v>0.04</v>
      </c>
      <c r="H26" s="53">
        <v>0.01</v>
      </c>
      <c r="I26" s="53">
        <v>9.1</v>
      </c>
      <c r="J26" s="54">
        <v>35</v>
      </c>
      <c r="K26" s="44"/>
      <c r="L26" s="43"/>
    </row>
    <row r="27" spans="1:12" ht="15.75" thickBot="1" x14ac:dyDescent="0.3">
      <c r="A27" s="14"/>
      <c r="B27" s="15"/>
      <c r="C27" s="11"/>
      <c r="D27" s="7" t="s">
        <v>22</v>
      </c>
      <c r="E27" s="53" t="s">
        <v>39</v>
      </c>
      <c r="F27" s="53">
        <v>30</v>
      </c>
      <c r="G27" s="54">
        <v>0.01</v>
      </c>
      <c r="H27" s="53">
        <v>8.3000000000000007</v>
      </c>
      <c r="I27" s="53">
        <v>0.1</v>
      </c>
      <c r="J27" s="54">
        <v>77</v>
      </c>
      <c r="K27" s="44"/>
      <c r="L27" s="43"/>
    </row>
    <row r="28" spans="1:12" ht="15.75" thickBot="1" x14ac:dyDescent="0.3">
      <c r="A28" s="14"/>
      <c r="B28" s="15"/>
      <c r="C28" s="11"/>
      <c r="D28" s="170"/>
      <c r="E28" s="53" t="s">
        <v>40</v>
      </c>
      <c r="F28" s="53">
        <v>30</v>
      </c>
      <c r="G28" s="54">
        <v>2.7</v>
      </c>
      <c r="H28" s="53">
        <v>2.7</v>
      </c>
      <c r="I28" s="53">
        <v>0</v>
      </c>
      <c r="J28" s="54">
        <v>351</v>
      </c>
      <c r="K28" s="44"/>
      <c r="L28" s="43"/>
    </row>
    <row r="29" spans="1:12" ht="15.75" thickBot="1" x14ac:dyDescent="0.3">
      <c r="A29" s="14"/>
      <c r="B29" s="15"/>
      <c r="C29" s="11"/>
      <c r="D29" s="171"/>
      <c r="E29" s="53" t="s">
        <v>41</v>
      </c>
      <c r="F29" s="53">
        <v>25</v>
      </c>
      <c r="G29" s="54">
        <v>4.25</v>
      </c>
      <c r="H29" s="53">
        <v>0.45</v>
      </c>
      <c r="I29" s="53">
        <v>23.85</v>
      </c>
      <c r="J29" s="54">
        <v>113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31</v>
      </c>
      <c r="E32" s="9"/>
      <c r="F32" s="19">
        <f>SUM(F25:F31)</f>
        <v>485</v>
      </c>
      <c r="G32" s="19">
        <f t="shared" ref="G32" si="6">SUM(G25:G31)</f>
        <v>13.5</v>
      </c>
      <c r="H32" s="19">
        <f t="shared" ref="H32" si="7">SUM(H25:H31)</f>
        <v>17.46</v>
      </c>
      <c r="I32" s="19">
        <f t="shared" ref="I32" si="8">SUM(I25:I31)</f>
        <v>65.550000000000011</v>
      </c>
      <c r="J32" s="19">
        <f t="shared" ref="J32:L32" si="9">SUM(J25:J31)</f>
        <v>782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23</v>
      </c>
      <c r="D33" s="8" t="s">
        <v>24</v>
      </c>
      <c r="E33" s="53" t="s">
        <v>52</v>
      </c>
      <c r="F33" s="53">
        <v>100</v>
      </c>
      <c r="G33" s="52">
        <v>1.3</v>
      </c>
      <c r="H33" s="51">
        <v>8.3000000000000007</v>
      </c>
      <c r="I33" s="51">
        <v>22</v>
      </c>
      <c r="J33" s="57">
        <v>124</v>
      </c>
      <c r="K33" s="54">
        <v>24</v>
      </c>
      <c r="L33" s="43"/>
    </row>
    <row r="34" spans="1:12" ht="15.75" thickBot="1" x14ac:dyDescent="0.3">
      <c r="A34" s="14"/>
      <c r="B34" s="15"/>
      <c r="C34" s="11"/>
      <c r="D34" s="7" t="s">
        <v>25</v>
      </c>
      <c r="E34" s="53" t="s">
        <v>53</v>
      </c>
      <c r="F34" s="53">
        <v>250</v>
      </c>
      <c r="G34" s="52">
        <v>7.8</v>
      </c>
      <c r="H34" s="51">
        <v>9.4</v>
      </c>
      <c r="I34" s="51">
        <v>12.9</v>
      </c>
      <c r="J34" s="58">
        <v>159.19999999999999</v>
      </c>
      <c r="K34" s="54">
        <v>56</v>
      </c>
      <c r="L34" s="43"/>
    </row>
    <row r="35" spans="1:12" ht="15.75" thickBot="1" x14ac:dyDescent="0.3">
      <c r="A35" s="14"/>
      <c r="B35" s="15"/>
      <c r="C35" s="11"/>
      <c r="D35" s="7" t="s">
        <v>26</v>
      </c>
      <c r="E35" s="51" t="s">
        <v>54</v>
      </c>
      <c r="F35" s="51">
        <v>200</v>
      </c>
      <c r="G35" s="52">
        <v>19.8</v>
      </c>
      <c r="H35" s="51">
        <v>21.8</v>
      </c>
      <c r="I35" s="51">
        <v>19.2</v>
      </c>
      <c r="J35" s="58">
        <v>354</v>
      </c>
      <c r="K35" s="59"/>
      <c r="L35" s="43"/>
    </row>
    <row r="36" spans="1:12" ht="15.75" thickBot="1" x14ac:dyDescent="0.3">
      <c r="A36" s="14"/>
      <c r="B36" s="15"/>
      <c r="C36" s="11"/>
      <c r="D36" s="7" t="s">
        <v>84</v>
      </c>
      <c r="E36" s="53" t="s">
        <v>55</v>
      </c>
      <c r="F36" s="53">
        <v>200</v>
      </c>
      <c r="G36" s="52">
        <v>0.04</v>
      </c>
      <c r="H36" s="51">
        <v>0.01</v>
      </c>
      <c r="I36" s="51">
        <v>9.1</v>
      </c>
      <c r="J36" s="58">
        <v>35</v>
      </c>
      <c r="K36" s="54">
        <v>261</v>
      </c>
      <c r="L36" s="43"/>
    </row>
    <row r="37" spans="1:12" ht="15.75" thickBot="1" x14ac:dyDescent="0.3">
      <c r="A37" s="14"/>
      <c r="B37" s="15"/>
      <c r="C37" s="11"/>
      <c r="D37" s="7" t="s">
        <v>29</v>
      </c>
      <c r="E37" s="53" t="s">
        <v>47</v>
      </c>
      <c r="F37" s="53">
        <v>40</v>
      </c>
      <c r="G37" s="52">
        <v>4.25</v>
      </c>
      <c r="H37" s="51">
        <v>0.45</v>
      </c>
      <c r="I37" s="51">
        <v>23.85</v>
      </c>
      <c r="J37" s="52">
        <v>113</v>
      </c>
      <c r="K37" s="44"/>
      <c r="L37" s="43"/>
    </row>
    <row r="38" spans="1:12" ht="15.75" thickBot="1" x14ac:dyDescent="0.3">
      <c r="A38" s="14"/>
      <c r="B38" s="15"/>
      <c r="C38" s="11"/>
      <c r="D38" s="7" t="s">
        <v>30</v>
      </c>
      <c r="E38" s="53" t="s">
        <v>48</v>
      </c>
      <c r="F38" s="53">
        <v>25</v>
      </c>
      <c r="G38" s="54">
        <v>3.8</v>
      </c>
      <c r="H38" s="53">
        <v>0.45</v>
      </c>
      <c r="I38" s="53">
        <v>20.91</v>
      </c>
      <c r="J38" s="54">
        <v>99.5</v>
      </c>
      <c r="K38" s="44"/>
      <c r="L38" s="43"/>
    </row>
    <row r="39" spans="1:12" ht="15" x14ac:dyDescent="0.25">
      <c r="A39" s="14"/>
      <c r="B39" s="15"/>
      <c r="C39" s="11"/>
      <c r="D39" s="111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815</v>
      </c>
      <c r="G42" s="19">
        <f t="shared" ref="G42" si="10">SUM(G33:G41)</f>
        <v>36.989999999999995</v>
      </c>
      <c r="H42" s="19">
        <f t="shared" ref="H42" si="11">SUM(H33:H41)</f>
        <v>40.410000000000004</v>
      </c>
      <c r="I42" s="19">
        <f t="shared" ref="I42" si="12">SUM(I33:I41)</f>
        <v>107.96</v>
      </c>
      <c r="J42" s="19">
        <f t="shared" ref="J42:L42" si="13">SUM(J33:J41)</f>
        <v>884.7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344" t="s">
        <v>4</v>
      </c>
      <c r="D43" s="346"/>
      <c r="E43" s="31"/>
      <c r="F43" s="32">
        <f>F32+F42</f>
        <v>1300</v>
      </c>
      <c r="G43" s="32">
        <f t="shared" ref="G43" si="14">G32+G42</f>
        <v>50.489999999999995</v>
      </c>
      <c r="H43" s="32">
        <f t="shared" ref="H43" si="15">H32+H42</f>
        <v>57.870000000000005</v>
      </c>
      <c r="I43" s="32">
        <f t="shared" ref="I43" si="16">I32+I42</f>
        <v>173.51</v>
      </c>
      <c r="J43" s="32">
        <f t="shared" ref="J43:L43" si="17">J32+J42</f>
        <v>1666.7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19</v>
      </c>
      <c r="D44" s="225" t="s">
        <v>20</v>
      </c>
      <c r="E44" s="60" t="s">
        <v>56</v>
      </c>
      <c r="F44" s="60">
        <v>200</v>
      </c>
      <c r="G44" s="62">
        <v>5.2</v>
      </c>
      <c r="H44" s="63">
        <v>1.73</v>
      </c>
      <c r="I44" s="63">
        <v>18.34</v>
      </c>
      <c r="J44" s="66">
        <v>109.65</v>
      </c>
      <c r="K44" s="68">
        <v>68</v>
      </c>
      <c r="L44" s="40"/>
    </row>
    <row r="45" spans="1:12" ht="15.75" thickBot="1" x14ac:dyDescent="0.3">
      <c r="A45" s="23"/>
      <c r="B45" s="15"/>
      <c r="C45" s="11"/>
      <c r="D45" s="224" t="s">
        <v>21</v>
      </c>
      <c r="E45" s="61" t="s">
        <v>38</v>
      </c>
      <c r="F45" s="61">
        <v>200</v>
      </c>
      <c r="G45" s="64">
        <v>2.7</v>
      </c>
      <c r="H45" s="65">
        <v>2.8</v>
      </c>
      <c r="I45" s="65">
        <v>22.4</v>
      </c>
      <c r="J45" s="67">
        <v>153</v>
      </c>
      <c r="K45" s="69">
        <v>148</v>
      </c>
      <c r="L45" s="43"/>
    </row>
    <row r="46" spans="1:12" ht="15.75" thickBot="1" x14ac:dyDescent="0.3">
      <c r="A46" s="23"/>
      <c r="B46" s="15"/>
      <c r="C46" s="11"/>
      <c r="D46" s="224" t="s">
        <v>22</v>
      </c>
      <c r="E46" s="61" t="s">
        <v>41</v>
      </c>
      <c r="F46" s="61">
        <v>25</v>
      </c>
      <c r="G46" s="228">
        <v>4.25</v>
      </c>
      <c r="H46" s="229">
        <v>0.45</v>
      </c>
      <c r="I46" s="229">
        <v>23.85</v>
      </c>
      <c r="J46" s="228">
        <v>113</v>
      </c>
      <c r="K46" s="69"/>
      <c r="L46" s="43"/>
    </row>
    <row r="47" spans="1:12" ht="15.75" thickBot="1" x14ac:dyDescent="0.3">
      <c r="A47" s="23"/>
      <c r="B47" s="15"/>
      <c r="C47" s="11"/>
      <c r="D47" s="222"/>
      <c r="E47" s="61" t="s">
        <v>40</v>
      </c>
      <c r="F47" s="232">
        <v>10</v>
      </c>
      <c r="G47" s="234">
        <v>2.7</v>
      </c>
      <c r="H47" s="235">
        <v>2.7</v>
      </c>
      <c r="I47" s="235">
        <v>0</v>
      </c>
      <c r="J47" s="236">
        <v>36</v>
      </c>
      <c r="K47" s="223"/>
      <c r="L47" s="43"/>
    </row>
    <row r="48" spans="1:12" ht="15" x14ac:dyDescent="0.25">
      <c r="A48" s="23"/>
      <c r="B48" s="15"/>
      <c r="C48" s="11"/>
      <c r="D48" s="111"/>
      <c r="E48" s="42"/>
      <c r="F48" s="226"/>
      <c r="G48" s="233"/>
      <c r="H48" s="233"/>
      <c r="I48" s="233"/>
      <c r="J48" s="233"/>
      <c r="K48" s="227"/>
      <c r="L48" s="43"/>
    </row>
    <row r="49" spans="1:12" ht="15" x14ac:dyDescent="0.25">
      <c r="A49" s="23"/>
      <c r="B49" s="15"/>
      <c r="C49" s="11"/>
      <c r="D49" s="6"/>
      <c r="E49" s="42"/>
      <c r="F49" s="226"/>
      <c r="G49" s="231"/>
      <c r="H49" s="231"/>
      <c r="I49" s="231"/>
      <c r="J49" s="231"/>
      <c r="K49" s="227"/>
      <c r="L49" s="43"/>
    </row>
    <row r="50" spans="1:12" ht="15" x14ac:dyDescent="0.25">
      <c r="A50" s="23"/>
      <c r="B50" s="15"/>
      <c r="C50" s="11"/>
      <c r="D50" s="6"/>
      <c r="E50" s="42"/>
      <c r="F50" s="43"/>
      <c r="G50" s="230"/>
      <c r="H50" s="230"/>
      <c r="I50" s="230"/>
      <c r="J50" s="230"/>
      <c r="K50" s="44"/>
      <c r="L50" s="43"/>
    </row>
    <row r="51" spans="1:12" ht="15.75" thickBot="1" x14ac:dyDescent="0.3">
      <c r="A51" s="24"/>
      <c r="B51" s="17"/>
      <c r="C51" s="8"/>
      <c r="D51" s="18" t="s">
        <v>31</v>
      </c>
      <c r="E51" s="9"/>
      <c r="F51" s="19">
        <f>SUM(F44:F50)</f>
        <v>435</v>
      </c>
      <c r="G51" s="19">
        <f t="shared" ref="G51" si="18">SUM(G44:G50)</f>
        <v>14.850000000000001</v>
      </c>
      <c r="H51" s="19">
        <f t="shared" ref="H51" si="19">SUM(H44:H50)</f>
        <v>7.68</v>
      </c>
      <c r="I51" s="19">
        <f t="shared" ref="I51" si="20">SUM(I44:I50)</f>
        <v>64.59</v>
      </c>
      <c r="J51" s="19">
        <f t="shared" ref="J51:L51" si="21">SUM(J44:J50)</f>
        <v>411.65</v>
      </c>
      <c r="K51" s="25"/>
      <c r="L51" s="19">
        <f t="shared" si="21"/>
        <v>0</v>
      </c>
    </row>
    <row r="52" spans="1:12" ht="30.75" thickBot="1" x14ac:dyDescent="0.3">
      <c r="A52" s="26">
        <f>A44</f>
        <v>1</v>
      </c>
      <c r="B52" s="13">
        <f>B44</f>
        <v>3</v>
      </c>
      <c r="C52" s="10" t="s">
        <v>23</v>
      </c>
      <c r="D52" s="240" t="s">
        <v>24</v>
      </c>
      <c r="E52" s="71" t="s">
        <v>57</v>
      </c>
      <c r="F52" s="71">
        <v>100</v>
      </c>
      <c r="G52" s="72">
        <v>1.1000000000000001</v>
      </c>
      <c r="H52" s="73">
        <v>8.3000000000000007</v>
      </c>
      <c r="I52" s="73">
        <v>13.6</v>
      </c>
      <c r="J52" s="76">
        <v>124</v>
      </c>
      <c r="K52" s="80">
        <v>12</v>
      </c>
      <c r="L52" s="43"/>
    </row>
    <row r="53" spans="1:12" ht="15.75" thickBot="1" x14ac:dyDescent="0.3">
      <c r="A53" s="23"/>
      <c r="B53" s="15"/>
      <c r="C53" s="11"/>
      <c r="D53" s="241" t="s">
        <v>25</v>
      </c>
      <c r="E53" s="70" t="s">
        <v>58</v>
      </c>
      <c r="F53" s="70">
        <v>200</v>
      </c>
      <c r="G53" s="72">
        <v>10.8</v>
      </c>
      <c r="H53" s="73">
        <v>2.88</v>
      </c>
      <c r="I53" s="73">
        <v>10</v>
      </c>
      <c r="J53" s="77">
        <v>105.6</v>
      </c>
      <c r="K53" s="79">
        <v>60</v>
      </c>
      <c r="L53" s="43"/>
    </row>
    <row r="54" spans="1:12" ht="15.75" thickBot="1" x14ac:dyDescent="0.3">
      <c r="A54" s="23"/>
      <c r="B54" s="15"/>
      <c r="C54" s="11"/>
      <c r="D54" s="241" t="s">
        <v>26</v>
      </c>
      <c r="E54" s="71" t="s">
        <v>59</v>
      </c>
      <c r="F54" s="71">
        <v>150</v>
      </c>
      <c r="G54" s="74">
        <v>5.51</v>
      </c>
      <c r="H54" s="75">
        <v>1.21</v>
      </c>
      <c r="I54" s="75">
        <v>33.39</v>
      </c>
      <c r="J54" s="78">
        <v>170.56</v>
      </c>
      <c r="K54" s="80">
        <v>209</v>
      </c>
      <c r="L54" s="43"/>
    </row>
    <row r="55" spans="1:12" ht="15.75" thickBot="1" x14ac:dyDescent="0.3">
      <c r="A55" s="23"/>
      <c r="B55" s="15"/>
      <c r="C55" s="11"/>
      <c r="D55" s="241" t="s">
        <v>27</v>
      </c>
      <c r="E55" s="71" t="s">
        <v>60</v>
      </c>
      <c r="F55" s="71">
        <v>80</v>
      </c>
      <c r="G55" s="74">
        <v>8</v>
      </c>
      <c r="H55" s="75">
        <v>11.9</v>
      </c>
      <c r="I55" s="75">
        <v>3.6</v>
      </c>
      <c r="J55" s="78">
        <v>266.3</v>
      </c>
      <c r="K55" s="80">
        <v>69</v>
      </c>
      <c r="L55" s="43"/>
    </row>
    <row r="56" spans="1:12" ht="15.75" thickBot="1" x14ac:dyDescent="0.3">
      <c r="A56" s="23"/>
      <c r="B56" s="15"/>
      <c r="C56" s="11"/>
      <c r="D56" s="239"/>
      <c r="E56" s="71" t="s">
        <v>61</v>
      </c>
      <c r="F56" s="71">
        <v>20</v>
      </c>
      <c r="G56" s="74">
        <v>0.52</v>
      </c>
      <c r="H56" s="75">
        <v>1.92</v>
      </c>
      <c r="I56" s="75">
        <v>1.88</v>
      </c>
      <c r="J56" s="78">
        <v>28</v>
      </c>
      <c r="K56" s="80">
        <v>141</v>
      </c>
      <c r="L56" s="43"/>
    </row>
    <row r="57" spans="1:12" ht="15.75" thickBot="1" x14ac:dyDescent="0.3">
      <c r="A57" s="23"/>
      <c r="B57" s="15"/>
      <c r="C57" s="11"/>
      <c r="D57" s="241" t="s">
        <v>29</v>
      </c>
      <c r="E57" s="71" t="s">
        <v>47</v>
      </c>
      <c r="F57" s="71">
        <v>25</v>
      </c>
      <c r="G57" s="74">
        <v>4.25</v>
      </c>
      <c r="H57" s="75">
        <v>0.45</v>
      </c>
      <c r="I57" s="75">
        <v>23.85</v>
      </c>
      <c r="J57" s="78">
        <v>113</v>
      </c>
      <c r="K57" s="80"/>
      <c r="L57" s="43"/>
    </row>
    <row r="58" spans="1:12" ht="15.75" thickBot="1" x14ac:dyDescent="0.3">
      <c r="A58" s="23"/>
      <c r="B58" s="15"/>
      <c r="C58" s="11"/>
      <c r="D58" s="241" t="s">
        <v>30</v>
      </c>
      <c r="E58" s="71" t="s">
        <v>48</v>
      </c>
      <c r="F58" s="71">
        <v>25</v>
      </c>
      <c r="G58" s="74">
        <v>3.8</v>
      </c>
      <c r="H58" s="75">
        <v>0.45</v>
      </c>
      <c r="I58" s="75">
        <v>20.91</v>
      </c>
      <c r="J58" s="78">
        <v>99.5</v>
      </c>
      <c r="K58" s="80"/>
      <c r="L58" s="43"/>
    </row>
    <row r="59" spans="1:12" ht="15.75" thickBot="1" x14ac:dyDescent="0.3">
      <c r="A59" s="23"/>
      <c r="B59" s="15"/>
      <c r="C59" s="11"/>
      <c r="D59" s="241" t="s">
        <v>84</v>
      </c>
      <c r="E59" s="71" t="s">
        <v>62</v>
      </c>
      <c r="F59" s="71">
        <v>200</v>
      </c>
      <c r="G59" s="74">
        <v>0.4</v>
      </c>
      <c r="H59" s="75">
        <v>0</v>
      </c>
      <c r="I59" s="75">
        <v>27.4</v>
      </c>
      <c r="J59" s="78">
        <v>106</v>
      </c>
      <c r="K59" s="80">
        <v>154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800</v>
      </c>
      <c r="G61" s="19">
        <f t="shared" ref="G61" si="22">SUM(G52:G60)</f>
        <v>34.379999999999995</v>
      </c>
      <c r="H61" s="19">
        <f t="shared" ref="H61" si="23">SUM(H52:H60)</f>
        <v>27.11</v>
      </c>
      <c r="I61" s="19">
        <f t="shared" ref="I61" si="24">SUM(I52:I60)</f>
        <v>134.63</v>
      </c>
      <c r="J61" s="19">
        <f t="shared" ref="J61:L61" si="25">SUM(J52:J60)</f>
        <v>1012.96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344" t="s">
        <v>4</v>
      </c>
      <c r="D62" s="346"/>
      <c r="E62" s="31"/>
      <c r="F62" s="32">
        <f>F51+F61</f>
        <v>1235</v>
      </c>
      <c r="G62" s="32">
        <f t="shared" ref="G62" si="26">G51+G61</f>
        <v>49.23</v>
      </c>
      <c r="H62" s="32">
        <f t="shared" ref="H62" si="27">H51+H61</f>
        <v>34.79</v>
      </c>
      <c r="I62" s="32">
        <f t="shared" ref="I62" si="28">I51+I61</f>
        <v>199.22</v>
      </c>
      <c r="J62" s="32">
        <f t="shared" ref="J62:L62" si="29">J51+J61</f>
        <v>1424.6100000000001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242" t="s">
        <v>20</v>
      </c>
      <c r="E63" s="81" t="s">
        <v>63</v>
      </c>
      <c r="F63" s="81">
        <v>200</v>
      </c>
      <c r="G63" s="83">
        <v>5.8</v>
      </c>
      <c r="H63" s="84">
        <v>8.4</v>
      </c>
      <c r="I63" s="84">
        <v>29</v>
      </c>
      <c r="J63" s="87">
        <v>209.6</v>
      </c>
      <c r="K63" s="89">
        <v>125</v>
      </c>
      <c r="L63" s="40"/>
    </row>
    <row r="64" spans="1:12" ht="15.75" thickBot="1" x14ac:dyDescent="0.3">
      <c r="A64" s="23"/>
      <c r="B64" s="15"/>
      <c r="C64" s="11"/>
      <c r="D64" s="243" t="s">
        <v>21</v>
      </c>
      <c r="E64" s="82" t="s">
        <v>64</v>
      </c>
      <c r="F64" s="82">
        <v>200</v>
      </c>
      <c r="G64" s="85">
        <v>0.3</v>
      </c>
      <c r="H64" s="86">
        <v>0</v>
      </c>
      <c r="I64" s="86">
        <v>15.2</v>
      </c>
      <c r="J64" s="88">
        <v>60</v>
      </c>
      <c r="K64" s="90">
        <v>146</v>
      </c>
      <c r="L64" s="43"/>
    </row>
    <row r="65" spans="1:12" ht="15.75" thickBot="1" x14ac:dyDescent="0.3">
      <c r="A65" s="23"/>
      <c r="B65" s="15"/>
      <c r="C65" s="11"/>
      <c r="D65" s="243" t="s">
        <v>22</v>
      </c>
      <c r="E65" s="82" t="s">
        <v>41</v>
      </c>
      <c r="F65" s="82">
        <v>25</v>
      </c>
      <c r="G65" s="85">
        <v>4.25</v>
      </c>
      <c r="H65" s="86">
        <v>0.45</v>
      </c>
      <c r="I65" s="86">
        <v>23.85</v>
      </c>
      <c r="J65" s="88">
        <v>113</v>
      </c>
      <c r="K65" s="90"/>
      <c r="L65" s="43"/>
    </row>
    <row r="66" spans="1:12" ht="15.75" thickBot="1" x14ac:dyDescent="0.3">
      <c r="A66" s="23"/>
      <c r="B66" s="15"/>
      <c r="C66" s="11"/>
      <c r="D66" s="111"/>
      <c r="E66" s="82" t="s">
        <v>40</v>
      </c>
      <c r="F66" s="82">
        <v>10</v>
      </c>
      <c r="G66" s="85">
        <v>2.7</v>
      </c>
      <c r="H66" s="86">
        <v>2.7</v>
      </c>
      <c r="I66" s="86">
        <v>0</v>
      </c>
      <c r="J66" s="88">
        <v>36</v>
      </c>
      <c r="K66" s="90"/>
      <c r="L66" s="43"/>
    </row>
    <row r="67" spans="1:12" ht="15" x14ac:dyDescent="0.25">
      <c r="A67" s="23"/>
      <c r="B67" s="15"/>
      <c r="C67" s="11"/>
      <c r="D67" s="111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31</v>
      </c>
      <c r="E70" s="9"/>
      <c r="F70" s="19">
        <f>SUM(F63:F69)</f>
        <v>435</v>
      </c>
      <c r="G70" s="19">
        <f t="shared" ref="G70" si="30">SUM(G63:G69)</f>
        <v>13.05</v>
      </c>
      <c r="H70" s="19">
        <f t="shared" ref="H70" si="31">SUM(H63:H69)</f>
        <v>11.55</v>
      </c>
      <c r="I70" s="19">
        <f t="shared" ref="I70" si="32">SUM(I63:I69)</f>
        <v>68.050000000000011</v>
      </c>
      <c r="J70" s="19">
        <f t="shared" ref="J70:L70" si="33">SUM(J63:J69)</f>
        <v>418.6</v>
      </c>
      <c r="K70" s="255"/>
      <c r="L70" s="19">
        <f t="shared" si="33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23</v>
      </c>
      <c r="D71" s="247" t="s">
        <v>24</v>
      </c>
      <c r="E71" s="92" t="s">
        <v>65</v>
      </c>
      <c r="F71" s="91">
        <v>100</v>
      </c>
      <c r="G71" s="93">
        <v>4.96</v>
      </c>
      <c r="H71" s="94">
        <v>4.4800000000000004</v>
      </c>
      <c r="I71" s="94">
        <v>17.84</v>
      </c>
      <c r="J71" s="261">
        <v>133.6</v>
      </c>
      <c r="K71" s="262"/>
      <c r="L71" s="238"/>
    </row>
    <row r="72" spans="1:12" ht="15.75" thickBot="1" x14ac:dyDescent="0.3">
      <c r="A72" s="23"/>
      <c r="B72" s="15"/>
      <c r="C72" s="11"/>
      <c r="D72" s="246" t="s">
        <v>25</v>
      </c>
      <c r="E72" s="91" t="s">
        <v>66</v>
      </c>
      <c r="F72" s="92">
        <v>200</v>
      </c>
      <c r="G72" s="95">
        <v>3.15</v>
      </c>
      <c r="H72" s="96">
        <v>6.75</v>
      </c>
      <c r="I72" s="96">
        <v>21.9</v>
      </c>
      <c r="J72" s="97">
        <v>163.5</v>
      </c>
      <c r="K72" s="250">
        <v>47</v>
      </c>
      <c r="L72" s="43"/>
    </row>
    <row r="73" spans="1:12" ht="15.75" thickBot="1" x14ac:dyDescent="0.3">
      <c r="A73" s="23"/>
      <c r="B73" s="15"/>
      <c r="C73" s="11"/>
      <c r="D73" s="246" t="s">
        <v>26</v>
      </c>
      <c r="E73" s="92" t="s">
        <v>67</v>
      </c>
      <c r="F73" s="92">
        <v>150</v>
      </c>
      <c r="G73" s="95">
        <v>11.12</v>
      </c>
      <c r="H73" s="96">
        <v>8.32</v>
      </c>
      <c r="I73" s="96">
        <v>2.48</v>
      </c>
      <c r="J73" s="97">
        <v>125.92</v>
      </c>
      <c r="K73" s="98">
        <v>92</v>
      </c>
      <c r="L73" s="43"/>
    </row>
    <row r="74" spans="1:12" ht="15.75" thickBot="1" x14ac:dyDescent="0.3">
      <c r="A74" s="23"/>
      <c r="B74" s="15"/>
      <c r="C74" s="11"/>
      <c r="D74" s="246" t="s">
        <v>27</v>
      </c>
      <c r="E74" s="92" t="s">
        <v>68</v>
      </c>
      <c r="F74" s="92">
        <v>80</v>
      </c>
      <c r="G74" s="95">
        <v>0.52</v>
      </c>
      <c r="H74" s="96">
        <v>1.92</v>
      </c>
      <c r="I74" s="96">
        <v>1.88</v>
      </c>
      <c r="J74" s="97">
        <v>28</v>
      </c>
      <c r="K74" s="98">
        <v>87</v>
      </c>
      <c r="L74" s="43"/>
    </row>
    <row r="75" spans="1:12" ht="15.75" thickBot="1" x14ac:dyDescent="0.3">
      <c r="A75" s="23"/>
      <c r="B75" s="15"/>
      <c r="C75" s="11"/>
      <c r="D75" s="246" t="s">
        <v>84</v>
      </c>
      <c r="E75" s="92" t="s">
        <v>69</v>
      </c>
      <c r="F75" s="92">
        <v>200</v>
      </c>
      <c r="G75" s="95">
        <v>4.25</v>
      </c>
      <c r="H75" s="96">
        <v>0.45</v>
      </c>
      <c r="I75" s="96">
        <v>23.85</v>
      </c>
      <c r="J75" s="97">
        <v>113</v>
      </c>
      <c r="K75" s="228">
        <v>153</v>
      </c>
      <c r="L75" s="43"/>
    </row>
    <row r="76" spans="1:12" ht="15.75" thickBot="1" x14ac:dyDescent="0.3">
      <c r="A76" s="23"/>
      <c r="B76" s="15"/>
      <c r="C76" s="11"/>
      <c r="D76" s="246" t="s">
        <v>29</v>
      </c>
      <c r="E76" s="92" t="s">
        <v>47</v>
      </c>
      <c r="F76" s="92">
        <v>20</v>
      </c>
      <c r="G76" s="95">
        <v>3.8</v>
      </c>
      <c r="H76" s="96">
        <v>0.45</v>
      </c>
      <c r="I76" s="96">
        <v>20.91</v>
      </c>
      <c r="J76" s="237">
        <v>99.5</v>
      </c>
      <c r="K76" s="253"/>
      <c r="L76" s="238"/>
    </row>
    <row r="77" spans="1:12" ht="15.75" thickBot="1" x14ac:dyDescent="0.3">
      <c r="A77" s="23"/>
      <c r="B77" s="15"/>
      <c r="C77" s="11"/>
      <c r="D77" s="246" t="s">
        <v>30</v>
      </c>
      <c r="E77" s="92" t="s">
        <v>48</v>
      </c>
      <c r="F77" s="92">
        <v>25</v>
      </c>
      <c r="G77" s="95">
        <v>0.6</v>
      </c>
      <c r="H77" s="96">
        <v>0</v>
      </c>
      <c r="I77" s="96">
        <v>31.4</v>
      </c>
      <c r="J77" s="237">
        <v>124</v>
      </c>
      <c r="K77" s="257"/>
      <c r="L77" s="238"/>
    </row>
    <row r="78" spans="1:12" ht="15.75" thickBot="1" x14ac:dyDescent="0.3">
      <c r="A78" s="23"/>
      <c r="B78" s="15"/>
      <c r="C78" s="11"/>
      <c r="D78" s="6"/>
      <c r="E78" s="92" t="s">
        <v>70</v>
      </c>
      <c r="F78" s="92">
        <v>50</v>
      </c>
      <c r="G78" s="43"/>
      <c r="H78" s="43"/>
      <c r="I78" s="43"/>
      <c r="J78" s="226"/>
      <c r="K78" s="254">
        <v>141</v>
      </c>
      <c r="L78" s="238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252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825</v>
      </c>
      <c r="G80" s="19">
        <f t="shared" ref="G80" si="34">SUM(G71:G79)</f>
        <v>28.4</v>
      </c>
      <c r="H80" s="19">
        <f t="shared" ref="H80" si="35">SUM(H71:H79)</f>
        <v>22.369999999999997</v>
      </c>
      <c r="I80" s="19">
        <f t="shared" ref="I80" si="36">SUM(I71:I79)</f>
        <v>120.25999999999999</v>
      </c>
      <c r="J80" s="19">
        <f t="shared" ref="J80:L80" si="37">SUM(J71:J79)</f>
        <v>787.52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344" t="s">
        <v>4</v>
      </c>
      <c r="D81" s="346"/>
      <c r="E81" s="31"/>
      <c r="F81" s="32">
        <f>F70+F80</f>
        <v>1260</v>
      </c>
      <c r="G81" s="32">
        <f t="shared" ref="G81" si="38">G70+G80</f>
        <v>41.45</v>
      </c>
      <c r="H81" s="32">
        <f t="shared" ref="H81" si="39">H70+H80</f>
        <v>33.92</v>
      </c>
      <c r="I81" s="32">
        <f t="shared" ref="I81" si="40">I70+I80</f>
        <v>188.31</v>
      </c>
      <c r="J81" s="32">
        <f t="shared" ref="J81:L81" si="41">J70+J80</f>
        <v>1206.1199999999999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265" t="s">
        <v>20</v>
      </c>
      <c r="E82" s="99" t="s">
        <v>71</v>
      </c>
      <c r="F82" s="99">
        <v>200</v>
      </c>
      <c r="G82" s="101">
        <v>7</v>
      </c>
      <c r="H82" s="102">
        <v>9.1999999999999993</v>
      </c>
      <c r="I82" s="102">
        <v>33.4</v>
      </c>
      <c r="J82" s="105">
        <v>240</v>
      </c>
      <c r="K82" s="108">
        <v>24</v>
      </c>
      <c r="L82" s="40"/>
    </row>
    <row r="83" spans="1:12" ht="15.75" thickBot="1" x14ac:dyDescent="0.3">
      <c r="A83" s="23"/>
      <c r="B83" s="15"/>
      <c r="C83" s="11"/>
      <c r="D83" s="266" t="s">
        <v>21</v>
      </c>
      <c r="E83" s="100" t="s">
        <v>72</v>
      </c>
      <c r="F83" s="100">
        <v>200</v>
      </c>
      <c r="G83" s="103">
        <v>4.9000000000000004</v>
      </c>
      <c r="H83" s="104">
        <v>5</v>
      </c>
      <c r="I83" s="104">
        <v>32.5</v>
      </c>
      <c r="J83" s="106">
        <v>190</v>
      </c>
      <c r="K83" s="107">
        <v>39</v>
      </c>
      <c r="L83" s="43"/>
    </row>
    <row r="84" spans="1:12" ht="15.75" thickBot="1" x14ac:dyDescent="0.3">
      <c r="A84" s="23"/>
      <c r="B84" s="15"/>
      <c r="C84" s="11"/>
      <c r="D84" s="266" t="s">
        <v>22</v>
      </c>
      <c r="E84" s="100" t="s">
        <v>73</v>
      </c>
      <c r="F84" s="100">
        <v>10</v>
      </c>
      <c r="G84" s="103">
        <v>2.7</v>
      </c>
      <c r="H84" s="104">
        <v>2.7</v>
      </c>
      <c r="I84" s="104">
        <v>0</v>
      </c>
      <c r="J84" s="106">
        <v>36</v>
      </c>
      <c r="K84" s="109"/>
      <c r="L84" s="43"/>
    </row>
    <row r="85" spans="1:12" ht="15.75" thickBot="1" x14ac:dyDescent="0.3">
      <c r="A85" s="23"/>
      <c r="B85" s="15"/>
      <c r="C85" s="11"/>
      <c r="D85" s="267"/>
      <c r="E85" s="251" t="s">
        <v>39</v>
      </c>
      <c r="F85" s="251">
        <v>10</v>
      </c>
      <c r="G85" s="250">
        <v>0.01</v>
      </c>
      <c r="H85" s="251">
        <v>8.3000000000000007</v>
      </c>
      <c r="I85" s="251">
        <v>0.1</v>
      </c>
      <c r="J85" s="250">
        <v>77</v>
      </c>
      <c r="K85" s="250">
        <v>261</v>
      </c>
      <c r="L85" s="43"/>
    </row>
    <row r="86" spans="1:12" ht="15.75" thickBot="1" x14ac:dyDescent="0.3">
      <c r="A86" s="23"/>
      <c r="B86" s="15"/>
      <c r="C86" s="11"/>
      <c r="D86" s="268"/>
      <c r="E86" s="251" t="s">
        <v>41</v>
      </c>
      <c r="F86" s="251">
        <v>25</v>
      </c>
      <c r="G86" s="250">
        <v>4.25</v>
      </c>
      <c r="H86" s="251">
        <v>0.45</v>
      </c>
      <c r="I86" s="251">
        <v>23.85</v>
      </c>
      <c r="J86" s="250">
        <v>113</v>
      </c>
      <c r="K86" s="250"/>
      <c r="L86" s="43"/>
    </row>
    <row r="87" spans="1:12" ht="15.75" thickBot="1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250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 t="s">
        <v>31</v>
      </c>
      <c r="E89" s="259"/>
      <c r="F89" s="258">
        <f>SUM(F82:F88)</f>
        <v>445</v>
      </c>
      <c r="G89" s="19">
        <f t="shared" ref="G89" si="42">SUM(G82:G88)</f>
        <v>18.86</v>
      </c>
      <c r="H89" s="19">
        <f t="shared" ref="H89" si="43">SUM(H82:H88)</f>
        <v>25.65</v>
      </c>
      <c r="I89" s="19">
        <f t="shared" ref="I89" si="44">SUM(I82:I88)</f>
        <v>89.85</v>
      </c>
      <c r="J89" s="19">
        <f t="shared" ref="J89:L89" si="45">SUM(J82:J88)</f>
        <v>656</v>
      </c>
      <c r="K89" s="25"/>
      <c r="L89" s="19">
        <f t="shared" si="45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23</v>
      </c>
      <c r="D90" s="270" t="s">
        <v>24</v>
      </c>
      <c r="E90" s="260" t="s">
        <v>74</v>
      </c>
      <c r="F90" s="256">
        <v>80</v>
      </c>
      <c r="G90" s="248">
        <v>1.1200000000000001</v>
      </c>
      <c r="H90" s="249">
        <v>4</v>
      </c>
      <c r="I90" s="249">
        <v>16.559999999999999</v>
      </c>
      <c r="J90" s="250">
        <v>96.32</v>
      </c>
      <c r="K90" s="250">
        <v>24</v>
      </c>
      <c r="L90" s="43"/>
    </row>
    <row r="91" spans="1:12" ht="15.75" thickBot="1" x14ac:dyDescent="0.3">
      <c r="A91" s="23"/>
      <c r="B91" s="15"/>
      <c r="C91" s="11"/>
      <c r="D91" s="269" t="s">
        <v>25</v>
      </c>
      <c r="E91" s="249" t="s">
        <v>75</v>
      </c>
      <c r="F91" s="249">
        <v>200</v>
      </c>
      <c r="G91" s="248">
        <v>1.75</v>
      </c>
      <c r="H91" s="249">
        <v>3.25</v>
      </c>
      <c r="I91" s="249">
        <v>11.75</v>
      </c>
      <c r="J91" s="248">
        <v>85</v>
      </c>
      <c r="K91" s="248">
        <v>39</v>
      </c>
      <c r="L91" s="43"/>
    </row>
    <row r="92" spans="1:12" ht="15.75" thickBot="1" x14ac:dyDescent="0.3">
      <c r="A92" s="23"/>
      <c r="B92" s="15"/>
      <c r="C92" s="11"/>
      <c r="D92" s="269" t="s">
        <v>26</v>
      </c>
      <c r="E92" s="251" t="s">
        <v>76</v>
      </c>
      <c r="F92" s="251">
        <v>200</v>
      </c>
      <c r="G92" s="250">
        <v>19.14</v>
      </c>
      <c r="H92" s="251">
        <v>17.45</v>
      </c>
      <c r="I92" s="251">
        <v>32.950000000000003</v>
      </c>
      <c r="J92" s="250">
        <v>368</v>
      </c>
      <c r="K92" s="219"/>
      <c r="L92" s="43"/>
    </row>
    <row r="93" spans="1:12" ht="15.75" thickBot="1" x14ac:dyDescent="0.3">
      <c r="A93" s="23"/>
      <c r="B93" s="15"/>
      <c r="C93" s="11"/>
      <c r="D93" s="269" t="s">
        <v>84</v>
      </c>
      <c r="E93" s="251" t="s">
        <v>46</v>
      </c>
      <c r="F93" s="251">
        <v>200</v>
      </c>
      <c r="G93" s="248">
        <v>0.04</v>
      </c>
      <c r="H93" s="249">
        <v>0.01</v>
      </c>
      <c r="I93" s="249">
        <v>9.1</v>
      </c>
      <c r="J93" s="250">
        <v>35</v>
      </c>
      <c r="K93" s="250">
        <v>261</v>
      </c>
      <c r="L93" s="43"/>
    </row>
    <row r="94" spans="1:12" ht="15.75" thickBot="1" x14ac:dyDescent="0.3">
      <c r="A94" s="23"/>
      <c r="B94" s="15"/>
      <c r="C94" s="11"/>
      <c r="D94" s="269" t="s">
        <v>29</v>
      </c>
      <c r="E94" s="251" t="s">
        <v>47</v>
      </c>
      <c r="F94" s="251">
        <v>40</v>
      </c>
      <c r="G94" s="248">
        <v>4.25</v>
      </c>
      <c r="H94" s="249">
        <v>0.45</v>
      </c>
      <c r="I94" s="249">
        <v>23.85</v>
      </c>
      <c r="J94" s="250">
        <v>113</v>
      </c>
      <c r="K94" s="250"/>
      <c r="L94" s="43"/>
    </row>
    <row r="95" spans="1:12" ht="15.75" thickBot="1" x14ac:dyDescent="0.3">
      <c r="A95" s="23"/>
      <c r="B95" s="15"/>
      <c r="C95" s="11"/>
      <c r="D95" s="269" t="s">
        <v>30</v>
      </c>
      <c r="E95" s="251" t="s">
        <v>48</v>
      </c>
      <c r="F95" s="251">
        <v>25</v>
      </c>
      <c r="G95" s="250">
        <v>3.8</v>
      </c>
      <c r="H95" s="251">
        <v>0.45</v>
      </c>
      <c r="I95" s="251">
        <v>20.91</v>
      </c>
      <c r="J95" s="250">
        <v>99.5</v>
      </c>
      <c r="K95" s="250"/>
      <c r="L95" s="43"/>
    </row>
    <row r="96" spans="1:12" ht="15" x14ac:dyDescent="0.25">
      <c r="A96" s="23"/>
      <c r="B96" s="15"/>
      <c r="C96" s="11"/>
      <c r="D96" s="111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745</v>
      </c>
      <c r="G99" s="19">
        <f t="shared" ref="G99" si="46">SUM(G90:G98)</f>
        <v>30.1</v>
      </c>
      <c r="H99" s="19">
        <f t="shared" ref="H99" si="47">SUM(H90:H98)</f>
        <v>25.61</v>
      </c>
      <c r="I99" s="19">
        <f t="shared" ref="I99" si="48">SUM(I90:I98)</f>
        <v>115.12</v>
      </c>
      <c r="J99" s="19">
        <f t="shared" ref="J99:L99" si="49">SUM(J90:J98)</f>
        <v>796.81999999999994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344" t="s">
        <v>4</v>
      </c>
      <c r="D100" s="345"/>
      <c r="E100" s="31"/>
      <c r="F100" s="32">
        <f>F89+F99</f>
        <v>1190</v>
      </c>
      <c r="G100" s="32">
        <f t="shared" ref="G100" si="50">G89+G99</f>
        <v>48.96</v>
      </c>
      <c r="H100" s="32">
        <f t="shared" ref="H100" si="51">H89+H99</f>
        <v>51.26</v>
      </c>
      <c r="I100" s="32">
        <f t="shared" ref="I100" si="52">I89+I99</f>
        <v>204.97</v>
      </c>
      <c r="J100" s="32">
        <f t="shared" ref="J100:L100" si="53">J89+J99</f>
        <v>1452.82</v>
      </c>
      <c r="K100" s="32"/>
      <c r="L100" s="32">
        <f t="shared" si="53"/>
        <v>0</v>
      </c>
    </row>
    <row r="101" spans="1:12" ht="15.75" thickBot="1" x14ac:dyDescent="0.3">
      <c r="A101" s="20">
        <v>1</v>
      </c>
      <c r="B101" s="21">
        <v>6</v>
      </c>
      <c r="C101" s="22" t="s">
        <v>19</v>
      </c>
      <c r="D101" s="285" t="s">
        <v>20</v>
      </c>
      <c r="E101" s="272" t="s">
        <v>71</v>
      </c>
      <c r="F101" s="271">
        <v>200</v>
      </c>
      <c r="G101" s="275">
        <v>7</v>
      </c>
      <c r="H101" s="276">
        <v>9.1999999999999993</v>
      </c>
      <c r="I101" s="276">
        <v>33.4</v>
      </c>
      <c r="J101" s="281">
        <v>240</v>
      </c>
      <c r="K101" s="279">
        <v>121</v>
      </c>
      <c r="L101" s="40"/>
    </row>
    <row r="102" spans="1:12" ht="15.75" thickBot="1" x14ac:dyDescent="0.3">
      <c r="A102" s="23"/>
      <c r="B102" s="15"/>
      <c r="C102" s="11"/>
      <c r="D102" s="286" t="s">
        <v>21</v>
      </c>
      <c r="E102" s="274" t="s">
        <v>72</v>
      </c>
      <c r="F102" s="273">
        <v>200</v>
      </c>
      <c r="G102" s="277">
        <v>4.9000000000000004</v>
      </c>
      <c r="H102" s="278">
        <v>5</v>
      </c>
      <c r="I102" s="278">
        <v>32.5</v>
      </c>
      <c r="J102" s="282">
        <v>190</v>
      </c>
      <c r="K102" s="280">
        <v>149</v>
      </c>
      <c r="L102" s="43"/>
    </row>
    <row r="103" spans="1:12" ht="15.75" thickBot="1" x14ac:dyDescent="0.3">
      <c r="A103" s="23"/>
      <c r="B103" s="15"/>
      <c r="C103" s="11"/>
      <c r="D103" s="283"/>
      <c r="E103" s="274" t="s">
        <v>73</v>
      </c>
      <c r="F103" s="273">
        <v>10</v>
      </c>
      <c r="G103" s="277">
        <v>2.7</v>
      </c>
      <c r="H103" s="278">
        <v>2.7</v>
      </c>
      <c r="I103" s="278">
        <v>0</v>
      </c>
      <c r="J103" s="282">
        <v>36</v>
      </c>
      <c r="K103" s="280"/>
      <c r="L103" s="43"/>
    </row>
    <row r="104" spans="1:12" ht="15.75" thickBot="1" x14ac:dyDescent="0.3">
      <c r="A104" s="23"/>
      <c r="B104" s="15"/>
      <c r="C104" s="11"/>
      <c r="D104" s="284"/>
      <c r="E104" s="274" t="s">
        <v>39</v>
      </c>
      <c r="F104" s="273">
        <v>10</v>
      </c>
      <c r="G104" s="277">
        <v>0.01</v>
      </c>
      <c r="H104" s="278">
        <v>8.3000000000000007</v>
      </c>
      <c r="I104" s="278">
        <v>0.1</v>
      </c>
      <c r="J104" s="282">
        <v>77</v>
      </c>
      <c r="K104" s="280"/>
      <c r="L104" s="43"/>
    </row>
    <row r="105" spans="1:12" ht="15.75" thickBot="1" x14ac:dyDescent="0.3">
      <c r="A105" s="23"/>
      <c r="B105" s="15"/>
      <c r="C105" s="11"/>
      <c r="D105" s="286" t="s">
        <v>22</v>
      </c>
      <c r="E105" s="274" t="s">
        <v>41</v>
      </c>
      <c r="F105" s="273">
        <v>25</v>
      </c>
      <c r="G105" s="277">
        <v>4.25</v>
      </c>
      <c r="H105" s="278">
        <v>0.45</v>
      </c>
      <c r="I105" s="278">
        <v>23.85</v>
      </c>
      <c r="J105" s="282">
        <v>113</v>
      </c>
      <c r="K105" s="280"/>
      <c r="L105" s="43"/>
    </row>
    <row r="106" spans="1:12" ht="15.75" thickBot="1" x14ac:dyDescent="0.3">
      <c r="A106" s="23"/>
      <c r="B106" s="15"/>
      <c r="C106" s="11"/>
      <c r="D106" s="264"/>
      <c r="E106" s="42"/>
      <c r="F106" s="43"/>
      <c r="G106" s="43"/>
      <c r="H106" s="43"/>
      <c r="I106" s="43"/>
      <c r="J106" s="226"/>
      <c r="K106" s="263"/>
      <c r="L106" s="238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252"/>
      <c r="L107" s="43"/>
    </row>
    <row r="108" spans="1:12" ht="15.75" thickBot="1" x14ac:dyDescent="0.3">
      <c r="A108" s="24"/>
      <c r="B108" s="17"/>
      <c r="C108" s="8"/>
      <c r="D108" s="18" t="s">
        <v>31</v>
      </c>
      <c r="E108" s="259"/>
      <c r="F108" s="258">
        <f>SUM(F101:F107)</f>
        <v>445</v>
      </c>
      <c r="G108" s="19">
        <f t="shared" ref="G108:J108" si="54">SUM(G101:G107)</f>
        <v>18.86</v>
      </c>
      <c r="H108" s="19">
        <f t="shared" si="54"/>
        <v>25.65</v>
      </c>
      <c r="I108" s="19">
        <f t="shared" si="54"/>
        <v>89.85</v>
      </c>
      <c r="J108" s="19">
        <f t="shared" si="54"/>
        <v>656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1</v>
      </c>
      <c r="B109" s="13">
        <v>6</v>
      </c>
      <c r="C109" s="10" t="s">
        <v>23</v>
      </c>
      <c r="D109" s="290" t="s">
        <v>25</v>
      </c>
      <c r="E109" s="289" t="s">
        <v>75</v>
      </c>
      <c r="F109" s="287">
        <v>200</v>
      </c>
      <c r="G109" s="292">
        <v>1.75</v>
      </c>
      <c r="H109" s="293">
        <v>3.25</v>
      </c>
      <c r="I109" s="293">
        <v>11.75</v>
      </c>
      <c r="J109" s="296">
        <v>85</v>
      </c>
      <c r="K109" s="298">
        <v>39</v>
      </c>
      <c r="L109" s="43"/>
    </row>
    <row r="110" spans="1:12" ht="15.75" thickBot="1" x14ac:dyDescent="0.3">
      <c r="A110" s="23"/>
      <c r="B110" s="15"/>
      <c r="C110" s="11"/>
      <c r="D110" s="290" t="s">
        <v>26</v>
      </c>
      <c r="E110" s="289" t="s">
        <v>76</v>
      </c>
      <c r="F110" s="288">
        <v>200</v>
      </c>
      <c r="G110" s="294">
        <v>19.14</v>
      </c>
      <c r="H110" s="295">
        <v>17.45</v>
      </c>
      <c r="I110" s="295">
        <v>32.950000000000003</v>
      </c>
      <c r="J110" s="297">
        <v>368</v>
      </c>
      <c r="K110" s="299"/>
      <c r="L110" s="43"/>
    </row>
    <row r="111" spans="1:12" ht="15.75" thickBot="1" x14ac:dyDescent="0.3">
      <c r="A111" s="23"/>
      <c r="B111" s="15"/>
      <c r="C111" s="11"/>
      <c r="D111" s="291" t="s">
        <v>24</v>
      </c>
      <c r="E111" s="289" t="s">
        <v>74</v>
      </c>
      <c r="F111" s="288">
        <v>80</v>
      </c>
      <c r="G111" s="294">
        <v>1.1200000000000001</v>
      </c>
      <c r="H111" s="295">
        <v>4</v>
      </c>
      <c r="I111" s="295">
        <v>16.559999999999999</v>
      </c>
      <c r="J111" s="297">
        <v>96.32</v>
      </c>
      <c r="K111" s="298">
        <v>24</v>
      </c>
      <c r="L111" s="43"/>
    </row>
    <row r="112" spans="1:12" ht="15.75" thickBot="1" x14ac:dyDescent="0.3">
      <c r="A112" s="23"/>
      <c r="B112" s="15"/>
      <c r="C112" s="11"/>
      <c r="D112" s="290" t="s">
        <v>29</v>
      </c>
      <c r="E112" s="289" t="s">
        <v>47</v>
      </c>
      <c r="F112" s="288">
        <v>40</v>
      </c>
      <c r="G112" s="294">
        <v>4.25</v>
      </c>
      <c r="H112" s="295">
        <v>0.45</v>
      </c>
      <c r="I112" s="295">
        <v>23.85</v>
      </c>
      <c r="J112" s="297">
        <v>113</v>
      </c>
      <c r="K112" s="298"/>
      <c r="L112" s="43"/>
    </row>
    <row r="113" spans="1:12" ht="15.75" thickBot="1" x14ac:dyDescent="0.3">
      <c r="A113" s="23"/>
      <c r="B113" s="15"/>
      <c r="C113" s="11"/>
      <c r="D113" s="290" t="s">
        <v>30</v>
      </c>
      <c r="E113" s="289" t="s">
        <v>48</v>
      </c>
      <c r="F113" s="288">
        <v>25</v>
      </c>
      <c r="G113" s="294">
        <v>3.8</v>
      </c>
      <c r="H113" s="295">
        <v>0.45</v>
      </c>
      <c r="I113" s="295">
        <v>20.91</v>
      </c>
      <c r="J113" s="297">
        <v>99.5</v>
      </c>
      <c r="K113" s="298"/>
      <c r="L113" s="43"/>
    </row>
    <row r="114" spans="1:12" ht="15.75" thickBot="1" x14ac:dyDescent="0.3">
      <c r="A114" s="23"/>
      <c r="B114" s="15"/>
      <c r="C114" s="11"/>
      <c r="D114" s="290" t="s">
        <v>84</v>
      </c>
      <c r="E114" s="289" t="s">
        <v>46</v>
      </c>
      <c r="F114" s="288">
        <v>200</v>
      </c>
      <c r="G114" s="294">
        <v>0.04</v>
      </c>
      <c r="H114" s="295">
        <v>0.01</v>
      </c>
      <c r="I114" s="295">
        <v>9.1</v>
      </c>
      <c r="J114" s="297">
        <v>35</v>
      </c>
      <c r="K114" s="298">
        <v>261</v>
      </c>
      <c r="L114" s="43"/>
    </row>
    <row r="115" spans="1:12" ht="15" x14ac:dyDescent="0.25">
      <c r="A115" s="23"/>
      <c r="B115" s="15"/>
      <c r="C115" s="11"/>
      <c r="D115" s="111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745</v>
      </c>
      <c r="G118" s="19">
        <f t="shared" ref="G118:J118" si="56">SUM(G109:G117)</f>
        <v>30.1</v>
      </c>
      <c r="H118" s="19">
        <f t="shared" si="56"/>
        <v>25.61</v>
      </c>
      <c r="I118" s="19">
        <f t="shared" si="56"/>
        <v>115.12</v>
      </c>
      <c r="J118" s="19">
        <f t="shared" si="56"/>
        <v>796.81999999999994</v>
      </c>
      <c r="K118" s="25"/>
      <c r="L118" s="19">
        <f t="shared" ref="L118" si="57">SUM(L109:L117)</f>
        <v>0</v>
      </c>
    </row>
    <row r="119" spans="1:12" ht="15.75" customHeight="1" thickBot="1" x14ac:dyDescent="0.25">
      <c r="A119" s="29">
        <f>A101</f>
        <v>1</v>
      </c>
      <c r="B119" s="30">
        <f>B101</f>
        <v>6</v>
      </c>
      <c r="C119" s="344" t="s">
        <v>4</v>
      </c>
      <c r="D119" s="345"/>
      <c r="E119" s="31"/>
      <c r="F119" s="32">
        <f>F108+F118</f>
        <v>1190</v>
      </c>
      <c r="G119" s="32">
        <f t="shared" ref="G119:J119" si="58">G108+G118</f>
        <v>48.96</v>
      </c>
      <c r="H119" s="32">
        <f t="shared" si="58"/>
        <v>51.26</v>
      </c>
      <c r="I119" s="32">
        <f t="shared" si="58"/>
        <v>204.97</v>
      </c>
      <c r="J119" s="32">
        <f t="shared" si="58"/>
        <v>1452.82</v>
      </c>
      <c r="K119" s="32"/>
      <c r="L119" s="32">
        <f t="shared" ref="L119" si="59">L108+L118</f>
        <v>0</v>
      </c>
    </row>
    <row r="120" spans="1:12" ht="15.75" thickBot="1" x14ac:dyDescent="0.3">
      <c r="A120" s="20">
        <v>2</v>
      </c>
      <c r="B120" s="21">
        <v>1</v>
      </c>
      <c r="C120" s="22" t="s">
        <v>19</v>
      </c>
      <c r="D120" s="245" t="s">
        <v>20</v>
      </c>
      <c r="E120" s="249" t="s">
        <v>50</v>
      </c>
      <c r="F120" s="248">
        <v>200</v>
      </c>
      <c r="G120" s="248">
        <v>6.5</v>
      </c>
      <c r="H120" s="249">
        <v>6</v>
      </c>
      <c r="I120" s="249">
        <v>32.5</v>
      </c>
      <c r="J120" s="248">
        <v>206</v>
      </c>
      <c r="K120" s="127"/>
      <c r="L120" s="40"/>
    </row>
    <row r="121" spans="1:12" ht="15.75" thickBot="1" x14ac:dyDescent="0.3">
      <c r="A121" s="23"/>
      <c r="B121" s="15"/>
      <c r="C121" s="11"/>
      <c r="D121" s="246" t="s">
        <v>21</v>
      </c>
      <c r="E121" s="251" t="s">
        <v>77</v>
      </c>
      <c r="F121" s="250">
        <v>200</v>
      </c>
      <c r="G121" s="250">
        <v>1.4</v>
      </c>
      <c r="H121" s="251">
        <v>1.4</v>
      </c>
      <c r="I121" s="251">
        <v>11.2</v>
      </c>
      <c r="J121" s="250">
        <v>61</v>
      </c>
      <c r="K121" s="250">
        <v>147</v>
      </c>
      <c r="L121" s="43"/>
    </row>
    <row r="122" spans="1:12" ht="15.75" thickBot="1" x14ac:dyDescent="0.3">
      <c r="A122" s="23"/>
      <c r="B122" s="15"/>
      <c r="C122" s="11"/>
      <c r="D122" s="246" t="s">
        <v>22</v>
      </c>
      <c r="E122" s="251" t="s">
        <v>78</v>
      </c>
      <c r="F122" s="250">
        <v>25</v>
      </c>
      <c r="G122" s="250">
        <v>4.25</v>
      </c>
      <c r="H122" s="251">
        <v>0.45</v>
      </c>
      <c r="I122" s="251">
        <v>23.85</v>
      </c>
      <c r="J122" s="250">
        <v>113</v>
      </c>
      <c r="K122" s="250"/>
      <c r="L122" s="43"/>
    </row>
    <row r="123" spans="1:12" ht="15" x14ac:dyDescent="0.25">
      <c r="A123" s="23"/>
      <c r="B123" s="15"/>
      <c r="C123" s="11"/>
      <c r="D123" s="111"/>
      <c r="E123" s="110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111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24"/>
      <c r="B127" s="17"/>
      <c r="C127" s="8"/>
      <c r="D127" s="18" t="s">
        <v>31</v>
      </c>
      <c r="E127" s="9"/>
      <c r="F127" s="19">
        <f>SUM(F120:F126)</f>
        <v>425</v>
      </c>
      <c r="G127" s="19">
        <f t="shared" ref="G127:J127" si="60">SUM(G120:G126)</f>
        <v>12.15</v>
      </c>
      <c r="H127" s="19">
        <f t="shared" si="60"/>
        <v>7.8500000000000005</v>
      </c>
      <c r="I127" s="19">
        <f t="shared" si="60"/>
        <v>67.550000000000011</v>
      </c>
      <c r="J127" s="19">
        <f t="shared" si="60"/>
        <v>380</v>
      </c>
      <c r="K127" s="25"/>
      <c r="L127" s="19">
        <f t="shared" ref="L127" si="61">SUM(L120:L126)</f>
        <v>0</v>
      </c>
    </row>
    <row r="128" spans="1:12" ht="15.75" thickBot="1" x14ac:dyDescent="0.3">
      <c r="A128" s="26">
        <f>A120</f>
        <v>2</v>
      </c>
      <c r="B128" s="13">
        <f>B120</f>
        <v>1</v>
      </c>
      <c r="C128" s="10" t="s">
        <v>23</v>
      </c>
      <c r="D128" s="7" t="s">
        <v>24</v>
      </c>
      <c r="E128" s="114" t="s">
        <v>79</v>
      </c>
      <c r="F128" s="114">
        <v>100</v>
      </c>
      <c r="G128" s="121">
        <v>1.1000000000000001</v>
      </c>
      <c r="H128" s="118">
        <v>5</v>
      </c>
      <c r="I128" s="118">
        <v>4.7</v>
      </c>
      <c r="J128" s="124">
        <v>62.9</v>
      </c>
      <c r="K128" s="128">
        <v>2</v>
      </c>
      <c r="L128" s="43"/>
    </row>
    <row r="129" spans="1:12" ht="15.75" thickBot="1" x14ac:dyDescent="0.3">
      <c r="A129" s="23"/>
      <c r="B129" s="15"/>
      <c r="C129" s="11"/>
      <c r="D129" s="7" t="s">
        <v>25</v>
      </c>
      <c r="E129" s="114" t="s">
        <v>80</v>
      </c>
      <c r="F129" s="114">
        <v>200</v>
      </c>
      <c r="G129" s="121">
        <v>4.96</v>
      </c>
      <c r="H129" s="118">
        <v>4.24</v>
      </c>
      <c r="I129" s="118">
        <v>11.44</v>
      </c>
      <c r="J129" s="124">
        <v>92.8</v>
      </c>
      <c r="K129" s="128">
        <v>48</v>
      </c>
      <c r="L129" s="43"/>
    </row>
    <row r="130" spans="1:12" ht="15.75" thickBot="1" x14ac:dyDescent="0.3">
      <c r="A130" s="23"/>
      <c r="B130" s="15"/>
      <c r="C130" s="11"/>
      <c r="D130" s="7" t="s">
        <v>26</v>
      </c>
      <c r="E130" s="116" t="s">
        <v>44</v>
      </c>
      <c r="F130" s="116">
        <v>150</v>
      </c>
      <c r="G130" s="119">
        <v>5.25</v>
      </c>
      <c r="H130" s="120">
        <v>6.15</v>
      </c>
      <c r="I130" s="120">
        <v>35.25</v>
      </c>
      <c r="J130" s="123">
        <v>22.5</v>
      </c>
      <c r="K130" s="126">
        <v>97</v>
      </c>
      <c r="L130" s="43"/>
    </row>
    <row r="131" spans="1:12" ht="15.75" thickBot="1" x14ac:dyDescent="0.3">
      <c r="A131" s="23"/>
      <c r="B131" s="15"/>
      <c r="C131" s="11"/>
      <c r="D131" s="7" t="s">
        <v>27</v>
      </c>
      <c r="E131" s="116" t="s">
        <v>45</v>
      </c>
      <c r="F131" s="116">
        <v>100</v>
      </c>
      <c r="G131" s="119">
        <v>12.2</v>
      </c>
      <c r="H131" s="120">
        <v>13.1</v>
      </c>
      <c r="I131" s="120">
        <v>2.1</v>
      </c>
      <c r="J131" s="123">
        <v>175</v>
      </c>
      <c r="K131" s="129"/>
      <c r="L131" s="43"/>
    </row>
    <row r="132" spans="1:12" ht="15.75" thickBot="1" x14ac:dyDescent="0.3">
      <c r="A132" s="23"/>
      <c r="B132" s="15"/>
      <c r="C132" s="11"/>
      <c r="D132" s="7" t="s">
        <v>28</v>
      </c>
      <c r="E132" s="114" t="s">
        <v>81</v>
      </c>
      <c r="F132" s="114">
        <v>200</v>
      </c>
      <c r="G132" s="121">
        <v>0.3</v>
      </c>
      <c r="H132" s="118">
        <v>0</v>
      </c>
      <c r="I132" s="118">
        <v>18.399999999999999</v>
      </c>
      <c r="J132" s="122">
        <v>71</v>
      </c>
      <c r="K132" s="128">
        <v>155</v>
      </c>
      <c r="L132" s="43"/>
    </row>
    <row r="133" spans="1:12" ht="15.75" thickBot="1" x14ac:dyDescent="0.3">
      <c r="A133" s="23"/>
      <c r="B133" s="15"/>
      <c r="C133" s="11"/>
      <c r="D133" s="7" t="s">
        <v>29</v>
      </c>
      <c r="E133" s="117" t="s">
        <v>47</v>
      </c>
      <c r="F133" s="114">
        <v>45</v>
      </c>
      <c r="G133" s="121">
        <v>4.25</v>
      </c>
      <c r="H133" s="118">
        <v>0.45</v>
      </c>
      <c r="I133" s="118">
        <v>23.85</v>
      </c>
      <c r="J133" s="124">
        <v>113</v>
      </c>
      <c r="K133" s="125"/>
      <c r="L133" s="43"/>
    </row>
    <row r="134" spans="1:12" ht="15.75" thickBot="1" x14ac:dyDescent="0.3">
      <c r="A134" s="23"/>
      <c r="B134" s="15"/>
      <c r="C134" s="11"/>
      <c r="D134" s="7" t="s">
        <v>30</v>
      </c>
      <c r="E134" s="115" t="s">
        <v>48</v>
      </c>
      <c r="F134" s="116">
        <v>25</v>
      </c>
      <c r="G134" s="119">
        <v>3.8</v>
      </c>
      <c r="H134" s="120">
        <v>0.45</v>
      </c>
      <c r="I134" s="120">
        <v>20.91</v>
      </c>
      <c r="J134" s="123">
        <v>99.5</v>
      </c>
      <c r="K134" s="125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31</v>
      </c>
      <c r="E137" s="9"/>
      <c r="F137" s="19">
        <f>SUM(F128:F136)</f>
        <v>820</v>
      </c>
      <c r="G137" s="19">
        <f t="shared" ref="G137:J137" si="62">SUM(G128:G136)</f>
        <v>31.86</v>
      </c>
      <c r="H137" s="19">
        <f t="shared" si="62"/>
        <v>29.39</v>
      </c>
      <c r="I137" s="19">
        <f t="shared" si="62"/>
        <v>116.65</v>
      </c>
      <c r="J137" s="19">
        <f t="shared" si="62"/>
        <v>636.70000000000005</v>
      </c>
      <c r="K137" s="25"/>
      <c r="L137" s="19">
        <f t="shared" ref="L137" si="63">SUM(L128:L136)</f>
        <v>0</v>
      </c>
    </row>
    <row r="138" spans="1:12" ht="15.75" customHeight="1" thickBot="1" x14ac:dyDescent="0.25">
      <c r="A138" s="29">
        <f>A120</f>
        <v>2</v>
      </c>
      <c r="B138" s="30">
        <f>B120</f>
        <v>1</v>
      </c>
      <c r="C138" s="344" t="s">
        <v>4</v>
      </c>
      <c r="D138" s="345"/>
      <c r="E138" s="31"/>
      <c r="F138" s="32">
        <f>F127+F137</f>
        <v>1245</v>
      </c>
      <c r="G138" s="32">
        <f>G127+G137</f>
        <v>44.01</v>
      </c>
      <c r="H138" s="32">
        <f>H127+H137</f>
        <v>37.24</v>
      </c>
      <c r="I138" s="32">
        <f>I127+I137</f>
        <v>184.20000000000002</v>
      </c>
      <c r="J138" s="32">
        <f>J127+J137</f>
        <v>1016.7</v>
      </c>
      <c r="K138" s="32"/>
      <c r="L138" s="32">
        <f>L127+L137</f>
        <v>0</v>
      </c>
    </row>
    <row r="139" spans="1:12" ht="15.75" thickBot="1" x14ac:dyDescent="0.3">
      <c r="A139" s="14">
        <v>2</v>
      </c>
      <c r="B139" s="15">
        <v>2</v>
      </c>
      <c r="C139" s="22" t="s">
        <v>19</v>
      </c>
      <c r="D139" s="133" t="s">
        <v>20</v>
      </c>
      <c r="E139" s="130" t="s">
        <v>82</v>
      </c>
      <c r="F139" s="130">
        <v>150</v>
      </c>
      <c r="G139" s="135">
        <v>15</v>
      </c>
      <c r="H139" s="136">
        <v>25.05</v>
      </c>
      <c r="I139" s="136">
        <v>2.85</v>
      </c>
      <c r="J139" s="139">
        <v>298.5</v>
      </c>
      <c r="K139" s="141">
        <v>112</v>
      </c>
      <c r="L139" s="40"/>
    </row>
    <row r="140" spans="1:12" ht="15.75" thickBot="1" x14ac:dyDescent="0.3">
      <c r="A140" s="14"/>
      <c r="B140" s="15"/>
      <c r="C140" s="11"/>
      <c r="D140" s="134" t="s">
        <v>21</v>
      </c>
      <c r="E140" s="131" t="s">
        <v>38</v>
      </c>
      <c r="F140" s="131">
        <v>200</v>
      </c>
      <c r="G140" s="137">
        <v>2.7</v>
      </c>
      <c r="H140" s="138">
        <v>2.8</v>
      </c>
      <c r="I140" s="138">
        <v>22.4</v>
      </c>
      <c r="J140" s="140">
        <v>153</v>
      </c>
      <c r="K140" s="142">
        <v>148</v>
      </c>
      <c r="L140" s="43"/>
    </row>
    <row r="141" spans="1:12" ht="15.75" thickBot="1" x14ac:dyDescent="0.3">
      <c r="A141" s="14"/>
      <c r="B141" s="15"/>
      <c r="C141" s="11"/>
      <c r="D141" s="134" t="s">
        <v>22</v>
      </c>
      <c r="E141" s="131" t="s">
        <v>41</v>
      </c>
      <c r="F141" s="131">
        <v>25</v>
      </c>
      <c r="G141" s="137">
        <v>4.25</v>
      </c>
      <c r="H141" s="138">
        <v>0.45</v>
      </c>
      <c r="I141" s="138">
        <v>23.85</v>
      </c>
      <c r="J141" s="140">
        <v>113</v>
      </c>
      <c r="K141" s="142"/>
      <c r="L141" s="43"/>
    </row>
    <row r="142" spans="1:12" ht="15.75" thickBot="1" x14ac:dyDescent="0.3">
      <c r="A142" s="14"/>
      <c r="B142" s="15"/>
      <c r="C142" s="11"/>
      <c r="D142" s="132"/>
      <c r="E142" s="131" t="s">
        <v>83</v>
      </c>
      <c r="F142" s="131">
        <v>10</v>
      </c>
      <c r="G142" s="137">
        <v>0.01</v>
      </c>
      <c r="H142" s="138">
        <v>8.3000000000000007</v>
      </c>
      <c r="I142" s="138">
        <v>0.1</v>
      </c>
      <c r="J142" s="140">
        <v>77</v>
      </c>
      <c r="K142" s="142"/>
      <c r="L142" s="43"/>
    </row>
    <row r="143" spans="1:12" ht="15.75" thickBot="1" x14ac:dyDescent="0.3">
      <c r="A143" s="14"/>
      <c r="B143" s="15"/>
      <c r="C143" s="11"/>
      <c r="D143" s="132"/>
      <c r="E143" s="131" t="s">
        <v>40</v>
      </c>
      <c r="F143" s="131">
        <v>10</v>
      </c>
      <c r="G143" s="137">
        <v>2.7</v>
      </c>
      <c r="H143" s="138">
        <v>2.7</v>
      </c>
      <c r="I143" s="138">
        <v>0</v>
      </c>
      <c r="J143" s="140">
        <v>36</v>
      </c>
      <c r="K143" s="142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16"/>
      <c r="B146" s="17"/>
      <c r="C146" s="8"/>
      <c r="D146" s="18" t="s">
        <v>31</v>
      </c>
      <c r="E146" s="9"/>
      <c r="F146" s="19">
        <f>SUM(F139:F145)</f>
        <v>395</v>
      </c>
      <c r="G146" s="19">
        <f t="shared" ref="G146:J146" si="64">SUM(G139:G145)</f>
        <v>24.66</v>
      </c>
      <c r="H146" s="19">
        <f t="shared" si="64"/>
        <v>39.300000000000004</v>
      </c>
      <c r="I146" s="19">
        <f t="shared" si="64"/>
        <v>49.2</v>
      </c>
      <c r="J146" s="19">
        <f t="shared" si="64"/>
        <v>677.5</v>
      </c>
      <c r="K146" s="25"/>
      <c r="L146" s="19">
        <f t="shared" ref="L146" si="65">SUM(L139:L145)</f>
        <v>0</v>
      </c>
    </row>
    <row r="147" spans="1:12" ht="15.75" thickBot="1" x14ac:dyDescent="0.3">
      <c r="A147" s="13">
        <f>A139</f>
        <v>2</v>
      </c>
      <c r="B147" s="13">
        <f>B139</f>
        <v>2</v>
      </c>
      <c r="C147" s="10" t="s">
        <v>23</v>
      </c>
      <c r="D147" s="156" t="s">
        <v>24</v>
      </c>
      <c r="E147" s="144" t="s">
        <v>85</v>
      </c>
      <c r="F147" s="144">
        <v>60</v>
      </c>
      <c r="G147" s="145">
        <v>2.5</v>
      </c>
      <c r="H147" s="146">
        <v>2.6</v>
      </c>
      <c r="I147" s="146">
        <v>12.7</v>
      </c>
      <c r="J147" s="149">
        <v>82</v>
      </c>
      <c r="K147" s="154">
        <v>6</v>
      </c>
      <c r="L147" s="43"/>
    </row>
    <row r="148" spans="1:12" ht="15.75" thickBot="1" x14ac:dyDescent="0.3">
      <c r="A148" s="14"/>
      <c r="B148" s="15"/>
      <c r="C148" s="11"/>
      <c r="D148" s="155" t="s">
        <v>25</v>
      </c>
      <c r="E148" s="143" t="s">
        <v>86</v>
      </c>
      <c r="F148" s="143">
        <v>200</v>
      </c>
      <c r="G148" s="147">
        <v>3.45</v>
      </c>
      <c r="H148" s="148">
        <v>5.55</v>
      </c>
      <c r="I148" s="148">
        <v>35.1</v>
      </c>
      <c r="J148" s="150">
        <v>225</v>
      </c>
      <c r="K148" s="153">
        <v>71</v>
      </c>
      <c r="L148" s="43"/>
    </row>
    <row r="149" spans="1:12" ht="15.75" thickBot="1" x14ac:dyDescent="0.3">
      <c r="A149" s="14"/>
      <c r="B149" s="15"/>
      <c r="C149" s="11"/>
      <c r="D149" s="155" t="s">
        <v>26</v>
      </c>
      <c r="E149" s="144" t="s">
        <v>87</v>
      </c>
      <c r="F149" s="144">
        <v>150</v>
      </c>
      <c r="G149" s="147">
        <v>14.7</v>
      </c>
      <c r="H149" s="148">
        <v>13.7</v>
      </c>
      <c r="I149" s="148">
        <v>3.3</v>
      </c>
      <c r="J149" s="150">
        <v>214</v>
      </c>
      <c r="K149" s="154">
        <v>94</v>
      </c>
      <c r="L149" s="43"/>
    </row>
    <row r="150" spans="1:12" ht="15.75" thickBot="1" x14ac:dyDescent="0.3">
      <c r="A150" s="14"/>
      <c r="B150" s="15"/>
      <c r="C150" s="11"/>
      <c r="D150" s="155" t="s">
        <v>27</v>
      </c>
      <c r="E150" s="144" t="s">
        <v>88</v>
      </c>
      <c r="F150" s="144">
        <v>100</v>
      </c>
      <c r="G150" s="145">
        <v>0.04</v>
      </c>
      <c r="H150" s="146">
        <v>0.01</v>
      </c>
      <c r="I150" s="146">
        <v>9.1</v>
      </c>
      <c r="J150" s="149">
        <v>35</v>
      </c>
      <c r="K150" s="151">
        <v>63</v>
      </c>
      <c r="L150" s="43"/>
    </row>
    <row r="151" spans="1:12" ht="15.75" thickBot="1" x14ac:dyDescent="0.3">
      <c r="A151" s="14"/>
      <c r="B151" s="15"/>
      <c r="C151" s="11"/>
      <c r="D151" s="155" t="s">
        <v>84</v>
      </c>
      <c r="E151" s="144" t="s">
        <v>89</v>
      </c>
      <c r="F151" s="144">
        <v>200</v>
      </c>
      <c r="G151" s="145">
        <v>4.25</v>
      </c>
      <c r="H151" s="146">
        <v>0.45</v>
      </c>
      <c r="I151" s="146">
        <v>23.85</v>
      </c>
      <c r="J151" s="149">
        <v>113</v>
      </c>
      <c r="K151" s="154">
        <v>261</v>
      </c>
      <c r="L151" s="43"/>
    </row>
    <row r="152" spans="1:12" ht="15.75" thickBot="1" x14ac:dyDescent="0.3">
      <c r="A152" s="14"/>
      <c r="B152" s="15"/>
      <c r="C152" s="11"/>
      <c r="D152" s="155" t="s">
        <v>29</v>
      </c>
      <c r="E152" s="144" t="s">
        <v>47</v>
      </c>
      <c r="F152" s="144">
        <v>40</v>
      </c>
      <c r="G152" s="147">
        <v>3.8</v>
      </c>
      <c r="H152" s="148">
        <v>0.45</v>
      </c>
      <c r="I152" s="148">
        <v>20.91</v>
      </c>
      <c r="J152" s="150">
        <v>99.5</v>
      </c>
      <c r="K152" s="152"/>
      <c r="L152" s="43"/>
    </row>
    <row r="153" spans="1:12" ht="15.75" thickBot="1" x14ac:dyDescent="0.3">
      <c r="A153" s="14"/>
      <c r="B153" s="15"/>
      <c r="C153" s="11"/>
      <c r="D153" s="155" t="s">
        <v>30</v>
      </c>
      <c r="E153" s="144" t="s">
        <v>48</v>
      </c>
      <c r="F153" s="144">
        <v>25</v>
      </c>
      <c r="G153" s="43"/>
      <c r="H153" s="43"/>
      <c r="I153" s="43"/>
      <c r="J153" s="43"/>
      <c r="K153" s="153"/>
      <c r="L153" s="43"/>
    </row>
    <row r="154" spans="1:12" ht="15" x14ac:dyDescent="0.2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6"/>
      <c r="B156" s="17"/>
      <c r="C156" s="8"/>
      <c r="D156" s="18" t="s">
        <v>31</v>
      </c>
      <c r="E156" s="9"/>
      <c r="F156" s="19">
        <f>SUM(F147:F155)</f>
        <v>775</v>
      </c>
      <c r="G156" s="19">
        <f t="shared" ref="G156:J156" si="66">SUM(G147:G155)</f>
        <v>28.74</v>
      </c>
      <c r="H156" s="19">
        <f t="shared" si="66"/>
        <v>22.76</v>
      </c>
      <c r="I156" s="19">
        <f t="shared" si="66"/>
        <v>104.96</v>
      </c>
      <c r="J156" s="19">
        <f t="shared" si="66"/>
        <v>768.5</v>
      </c>
      <c r="K156" s="25"/>
      <c r="L156" s="19">
        <f t="shared" ref="L156" si="67">SUM(L147:L155)</f>
        <v>0</v>
      </c>
    </row>
    <row r="157" spans="1:12" ht="15.75" customHeight="1" thickBot="1" x14ac:dyDescent="0.25">
      <c r="A157" s="33">
        <f>A139</f>
        <v>2</v>
      </c>
      <c r="B157" s="33">
        <f>B139</f>
        <v>2</v>
      </c>
      <c r="C157" s="344" t="s">
        <v>4</v>
      </c>
      <c r="D157" s="345"/>
      <c r="E157" s="31"/>
      <c r="F157" s="32">
        <f>F146+F156</f>
        <v>1170</v>
      </c>
      <c r="G157" s="32">
        <f t="shared" ref="G157" si="68">G146+G156</f>
        <v>53.4</v>
      </c>
      <c r="H157" s="32">
        <f t="shared" ref="H157" si="69">H146+H156</f>
        <v>62.06</v>
      </c>
      <c r="I157" s="32">
        <f t="shared" ref="I157" si="70">I146+I156</f>
        <v>154.16</v>
      </c>
      <c r="J157" s="32">
        <f t="shared" ref="J157:L157" si="71">J146+J156</f>
        <v>1446</v>
      </c>
      <c r="K157" s="32"/>
      <c r="L157" s="32">
        <f t="shared" si="71"/>
        <v>0</v>
      </c>
    </row>
    <row r="158" spans="1:12" ht="15.75" thickBot="1" x14ac:dyDescent="0.3">
      <c r="A158" s="20">
        <v>2</v>
      </c>
      <c r="B158" s="21">
        <v>3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.75" thickBot="1" x14ac:dyDescent="0.3">
      <c r="A159" s="23"/>
      <c r="B159" s="15"/>
      <c r="C159" s="11"/>
      <c r="D159" s="162" t="s">
        <v>20</v>
      </c>
      <c r="E159" s="158" t="s">
        <v>90</v>
      </c>
      <c r="F159" s="157">
        <v>200</v>
      </c>
      <c r="G159" s="164">
        <v>7</v>
      </c>
      <c r="H159" s="165">
        <v>5.46</v>
      </c>
      <c r="I159" s="165">
        <v>47</v>
      </c>
      <c r="J159" s="168">
        <v>293.33</v>
      </c>
      <c r="K159" s="172">
        <v>98</v>
      </c>
      <c r="L159" s="43"/>
    </row>
    <row r="160" spans="1:12" ht="15.75" thickBot="1" x14ac:dyDescent="0.3">
      <c r="A160" s="23"/>
      <c r="B160" s="15"/>
      <c r="C160" s="11"/>
      <c r="D160" s="163" t="s">
        <v>21</v>
      </c>
      <c r="E160" s="160" t="s">
        <v>72</v>
      </c>
      <c r="F160" s="159">
        <v>200</v>
      </c>
      <c r="G160" s="166">
        <v>4.9000000000000004</v>
      </c>
      <c r="H160" s="167">
        <v>5</v>
      </c>
      <c r="I160" s="167">
        <v>32.5</v>
      </c>
      <c r="J160" s="169">
        <v>190</v>
      </c>
      <c r="K160" s="173">
        <v>149</v>
      </c>
      <c r="L160" s="43"/>
    </row>
    <row r="161" spans="1:12" ht="15.75" customHeight="1" thickBot="1" x14ac:dyDescent="0.3">
      <c r="A161" s="23"/>
      <c r="B161" s="15"/>
      <c r="C161" s="11"/>
      <c r="D161" s="163" t="s">
        <v>22</v>
      </c>
      <c r="E161" s="160" t="s">
        <v>39</v>
      </c>
      <c r="F161" s="159">
        <v>10</v>
      </c>
      <c r="G161" s="166">
        <v>0.01</v>
      </c>
      <c r="H161" s="167">
        <v>8.3000000000000007</v>
      </c>
      <c r="I161" s="167">
        <v>0.1</v>
      </c>
      <c r="J161" s="169">
        <v>77</v>
      </c>
      <c r="K161" s="173"/>
      <c r="L161" s="43"/>
    </row>
    <row r="162" spans="1:12" ht="15.75" thickBot="1" x14ac:dyDescent="0.3">
      <c r="A162" s="23"/>
      <c r="B162" s="15"/>
      <c r="C162" s="11"/>
      <c r="D162" s="161"/>
      <c r="E162" s="160" t="s">
        <v>41</v>
      </c>
      <c r="F162" s="159">
        <v>25</v>
      </c>
      <c r="G162" s="166">
        <v>4.25</v>
      </c>
      <c r="H162" s="167">
        <v>0.45</v>
      </c>
      <c r="I162" s="167">
        <v>23.85</v>
      </c>
      <c r="J162" s="169">
        <v>113</v>
      </c>
      <c r="K162" s="173"/>
      <c r="L162" s="43"/>
    </row>
    <row r="163" spans="1:12" ht="15" x14ac:dyDescent="0.25">
      <c r="A163" s="23"/>
      <c r="B163" s="15"/>
      <c r="C163" s="11"/>
      <c r="D163" s="6"/>
      <c r="E163" s="112"/>
      <c r="F163" s="11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31</v>
      </c>
      <c r="E165" s="9"/>
      <c r="F165" s="19">
        <f>SUM(F158:F164)</f>
        <v>435</v>
      </c>
      <c r="G165" s="19">
        <f t="shared" ref="G165:J165" si="72">SUM(G158:G164)</f>
        <v>16.16</v>
      </c>
      <c r="H165" s="19">
        <f t="shared" si="72"/>
        <v>19.21</v>
      </c>
      <c r="I165" s="19">
        <f t="shared" si="72"/>
        <v>103.44999999999999</v>
      </c>
      <c r="J165" s="19">
        <f t="shared" si="72"/>
        <v>673.32999999999993</v>
      </c>
      <c r="K165" s="25"/>
      <c r="L165" s="19">
        <f t="shared" ref="L165" si="73">SUM(L158:L164)</f>
        <v>0</v>
      </c>
    </row>
    <row r="166" spans="1:12" ht="15.75" thickBot="1" x14ac:dyDescent="0.3">
      <c r="A166" s="26">
        <f>A158</f>
        <v>2</v>
      </c>
      <c r="B166" s="13">
        <f>B158</f>
        <v>3</v>
      </c>
      <c r="C166" s="10" t="s">
        <v>23</v>
      </c>
      <c r="D166" s="179" t="s">
        <v>25</v>
      </c>
      <c r="E166" s="175" t="s">
        <v>91</v>
      </c>
      <c r="F166" s="174">
        <v>200</v>
      </c>
      <c r="G166" s="181">
        <v>0.16</v>
      </c>
      <c r="H166" s="182">
        <v>1.92</v>
      </c>
      <c r="I166" s="182">
        <v>11.84</v>
      </c>
      <c r="J166" s="185">
        <v>72</v>
      </c>
      <c r="K166" s="187">
        <v>63</v>
      </c>
      <c r="L166" s="43"/>
    </row>
    <row r="167" spans="1:12" ht="15.75" thickBot="1" x14ac:dyDescent="0.3">
      <c r="A167" s="23"/>
      <c r="B167" s="15"/>
      <c r="C167" s="11"/>
      <c r="D167" s="179" t="s">
        <v>26</v>
      </c>
      <c r="E167" s="177" t="s">
        <v>92</v>
      </c>
      <c r="F167" s="176">
        <v>200</v>
      </c>
      <c r="G167" s="183">
        <v>8.8000000000000007</v>
      </c>
      <c r="H167" s="184">
        <v>7.62</v>
      </c>
      <c r="I167" s="184">
        <v>50.5</v>
      </c>
      <c r="J167" s="186">
        <v>306</v>
      </c>
      <c r="K167" s="188">
        <v>209</v>
      </c>
      <c r="L167" s="43"/>
    </row>
    <row r="168" spans="1:12" ht="15.75" thickBot="1" x14ac:dyDescent="0.3">
      <c r="A168" s="23"/>
      <c r="B168" s="15"/>
      <c r="C168" s="11"/>
      <c r="D168" s="179" t="s">
        <v>27</v>
      </c>
      <c r="E168" s="177" t="s">
        <v>93</v>
      </c>
      <c r="F168" s="176">
        <v>100</v>
      </c>
      <c r="G168" s="183">
        <v>11.44</v>
      </c>
      <c r="H168" s="184">
        <v>8.4</v>
      </c>
      <c r="I168" s="184">
        <v>10.48</v>
      </c>
      <c r="J168" s="186">
        <v>158.08000000000001</v>
      </c>
      <c r="K168" s="188">
        <v>81</v>
      </c>
      <c r="L168" s="43"/>
    </row>
    <row r="169" spans="1:12" ht="15.75" thickBot="1" x14ac:dyDescent="0.3">
      <c r="A169" s="23"/>
      <c r="B169" s="15"/>
      <c r="C169" s="11"/>
      <c r="D169" s="178"/>
      <c r="E169" s="177" t="s">
        <v>70</v>
      </c>
      <c r="F169" s="176">
        <v>25</v>
      </c>
      <c r="G169" s="183">
        <v>0.52</v>
      </c>
      <c r="H169" s="184">
        <v>1.92</v>
      </c>
      <c r="I169" s="184">
        <v>1.88</v>
      </c>
      <c r="J169" s="186">
        <v>28</v>
      </c>
      <c r="K169" s="188">
        <v>141</v>
      </c>
      <c r="L169" s="43"/>
    </row>
    <row r="170" spans="1:12" ht="15.75" thickBot="1" x14ac:dyDescent="0.3">
      <c r="A170" s="23"/>
      <c r="B170" s="15"/>
      <c r="C170" s="11"/>
      <c r="D170" s="179" t="s">
        <v>29</v>
      </c>
      <c r="E170" s="177" t="s">
        <v>47</v>
      </c>
      <c r="F170" s="176">
        <v>45</v>
      </c>
      <c r="G170" s="183">
        <v>4.25</v>
      </c>
      <c r="H170" s="184">
        <v>0.45</v>
      </c>
      <c r="I170" s="184">
        <v>23.85</v>
      </c>
      <c r="J170" s="186">
        <v>113</v>
      </c>
      <c r="K170" s="188"/>
      <c r="L170" s="43"/>
    </row>
    <row r="171" spans="1:12" ht="15.75" thickBot="1" x14ac:dyDescent="0.3">
      <c r="A171" s="23"/>
      <c r="B171" s="15"/>
      <c r="C171" s="11"/>
      <c r="D171" s="179" t="s">
        <v>30</v>
      </c>
      <c r="E171" s="177" t="s">
        <v>48</v>
      </c>
      <c r="F171" s="176">
        <v>25</v>
      </c>
      <c r="G171" s="183">
        <v>3.8</v>
      </c>
      <c r="H171" s="184">
        <v>0.45</v>
      </c>
      <c r="I171" s="184">
        <v>20.91</v>
      </c>
      <c r="J171" s="186">
        <v>99.5</v>
      </c>
      <c r="K171" s="188"/>
      <c r="L171" s="43"/>
    </row>
    <row r="172" spans="1:12" ht="15.75" thickBot="1" x14ac:dyDescent="0.3">
      <c r="A172" s="23"/>
      <c r="B172" s="15"/>
      <c r="C172" s="11"/>
      <c r="D172" s="179" t="s">
        <v>84</v>
      </c>
      <c r="E172" s="177" t="s">
        <v>94</v>
      </c>
      <c r="F172" s="176">
        <v>200</v>
      </c>
      <c r="G172" s="183">
        <v>0.3</v>
      </c>
      <c r="H172" s="184">
        <v>0</v>
      </c>
      <c r="I172" s="184">
        <v>18.5</v>
      </c>
      <c r="J172" s="186">
        <v>71</v>
      </c>
      <c r="K172" s="188">
        <v>251</v>
      </c>
      <c r="L172" s="43"/>
    </row>
    <row r="173" spans="1:12" ht="15.75" thickBot="1" x14ac:dyDescent="0.3">
      <c r="A173" s="23"/>
      <c r="B173" s="15"/>
      <c r="C173" s="11"/>
      <c r="D173" s="180" t="s">
        <v>24</v>
      </c>
      <c r="E173" s="177" t="s">
        <v>95</v>
      </c>
      <c r="F173" s="176">
        <v>100</v>
      </c>
      <c r="G173" s="183">
        <v>0.36</v>
      </c>
      <c r="H173" s="184">
        <v>4.26</v>
      </c>
      <c r="I173" s="184">
        <v>1.8</v>
      </c>
      <c r="J173" s="186">
        <v>47.4</v>
      </c>
      <c r="K173" s="188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895</v>
      </c>
      <c r="G175" s="19">
        <f t="shared" ref="G175:J175" si="74">SUM(G166:G174)</f>
        <v>29.63</v>
      </c>
      <c r="H175" s="19">
        <f t="shared" si="74"/>
        <v>25.019999999999996</v>
      </c>
      <c r="I175" s="19">
        <f t="shared" si="74"/>
        <v>139.76000000000002</v>
      </c>
      <c r="J175" s="19">
        <f t="shared" si="74"/>
        <v>894.98</v>
      </c>
      <c r="K175" s="25"/>
      <c r="L175" s="19">
        <f t="shared" ref="L175" si="75">SUM(L166:L174)</f>
        <v>0</v>
      </c>
    </row>
    <row r="176" spans="1:12" ht="15.75" customHeight="1" thickBot="1" x14ac:dyDescent="0.25">
      <c r="A176" s="29">
        <f>A158</f>
        <v>2</v>
      </c>
      <c r="B176" s="30">
        <f>B158</f>
        <v>3</v>
      </c>
      <c r="C176" s="344" t="s">
        <v>4</v>
      </c>
      <c r="D176" s="345"/>
      <c r="E176" s="31"/>
      <c r="F176" s="32">
        <f>F165+F175</f>
        <v>1330</v>
      </c>
      <c r="G176" s="32">
        <f t="shared" ref="G176" si="76">G165+G175</f>
        <v>45.79</v>
      </c>
      <c r="H176" s="32">
        <f t="shared" ref="H176" si="77">H165+H175</f>
        <v>44.23</v>
      </c>
      <c r="I176" s="32">
        <f t="shared" ref="I176" si="78">I165+I175</f>
        <v>243.21</v>
      </c>
      <c r="J176" s="32">
        <f t="shared" ref="J176:L176" si="79">J165+J175</f>
        <v>1568.31</v>
      </c>
      <c r="K176" s="32"/>
      <c r="L176" s="32">
        <f t="shared" si="79"/>
        <v>0</v>
      </c>
    </row>
    <row r="177" spans="1:12" ht="15.75" thickBot="1" x14ac:dyDescent="0.3">
      <c r="A177" s="20">
        <v>2</v>
      </c>
      <c r="B177" s="21">
        <v>4</v>
      </c>
      <c r="C177" s="22" t="s">
        <v>19</v>
      </c>
      <c r="D177" s="196" t="s">
        <v>20</v>
      </c>
      <c r="E177" s="190" t="s">
        <v>96</v>
      </c>
      <c r="F177" s="189">
        <v>200</v>
      </c>
      <c r="G177" s="197">
        <v>6.6</v>
      </c>
      <c r="H177" s="198">
        <v>8.6</v>
      </c>
      <c r="I177" s="198">
        <v>39.6</v>
      </c>
      <c r="J177" s="203">
        <v>258.60000000000002</v>
      </c>
      <c r="K177" s="201">
        <v>119</v>
      </c>
      <c r="L177" s="40"/>
    </row>
    <row r="178" spans="1:12" ht="15.75" thickBot="1" x14ac:dyDescent="0.3">
      <c r="A178" s="23"/>
      <c r="B178" s="15"/>
      <c r="C178" s="11"/>
      <c r="D178" s="195" t="s">
        <v>21</v>
      </c>
      <c r="E178" s="192" t="s">
        <v>72</v>
      </c>
      <c r="F178" s="191">
        <v>200</v>
      </c>
      <c r="G178" s="199">
        <v>4.9000000000000004</v>
      </c>
      <c r="H178" s="200">
        <v>5</v>
      </c>
      <c r="I178" s="200">
        <v>32.5</v>
      </c>
      <c r="J178" s="204">
        <v>190</v>
      </c>
      <c r="K178" s="202">
        <v>149</v>
      </c>
      <c r="L178" s="43"/>
    </row>
    <row r="179" spans="1:12" ht="15.75" thickBot="1" x14ac:dyDescent="0.3">
      <c r="A179" s="23"/>
      <c r="B179" s="15"/>
      <c r="C179" s="11"/>
      <c r="D179" s="193"/>
      <c r="E179" s="192" t="s">
        <v>73</v>
      </c>
      <c r="F179" s="191">
        <v>30</v>
      </c>
      <c r="G179" s="199">
        <v>2.7</v>
      </c>
      <c r="H179" s="200">
        <v>2.7</v>
      </c>
      <c r="I179" s="200">
        <v>0</v>
      </c>
      <c r="J179" s="204">
        <v>351</v>
      </c>
      <c r="K179" s="202"/>
      <c r="L179" s="43"/>
    </row>
    <row r="180" spans="1:12" ht="15.75" thickBot="1" x14ac:dyDescent="0.3">
      <c r="A180" s="23"/>
      <c r="B180" s="15"/>
      <c r="C180" s="11"/>
      <c r="D180" s="194"/>
      <c r="E180" s="192" t="s">
        <v>39</v>
      </c>
      <c r="F180" s="191">
        <v>30</v>
      </c>
      <c r="G180" s="199">
        <v>0.01</v>
      </c>
      <c r="H180" s="200">
        <v>8.3000000000000007</v>
      </c>
      <c r="I180" s="200">
        <v>0.1</v>
      </c>
      <c r="J180" s="204">
        <v>77</v>
      </c>
      <c r="K180" s="202"/>
      <c r="L180" s="43"/>
    </row>
    <row r="181" spans="1:12" ht="15.75" thickBot="1" x14ac:dyDescent="0.3">
      <c r="A181" s="23"/>
      <c r="B181" s="15"/>
      <c r="C181" s="11"/>
      <c r="D181" s="195" t="s">
        <v>22</v>
      </c>
      <c r="E181" s="192" t="s">
        <v>41</v>
      </c>
      <c r="F181" s="191">
        <v>25</v>
      </c>
      <c r="G181" s="199">
        <v>4.25</v>
      </c>
      <c r="H181" s="200">
        <v>0.45</v>
      </c>
      <c r="I181" s="200">
        <v>23.85</v>
      </c>
      <c r="J181" s="204">
        <v>113</v>
      </c>
      <c r="K181" s="202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thickBot="1" x14ac:dyDescent="0.3">
      <c r="A184" s="24"/>
      <c r="B184" s="17"/>
      <c r="C184" s="8"/>
      <c r="D184" s="18" t="s">
        <v>31</v>
      </c>
      <c r="E184" s="9"/>
      <c r="F184" s="19">
        <f>SUM(F177:F183)</f>
        <v>485</v>
      </c>
      <c r="G184" s="19">
        <f t="shared" ref="G184:J184" si="80">SUM(G177:G183)</f>
        <v>18.46</v>
      </c>
      <c r="H184" s="19">
        <f t="shared" si="80"/>
        <v>25.05</v>
      </c>
      <c r="I184" s="19">
        <f t="shared" si="80"/>
        <v>96.049999999999983</v>
      </c>
      <c r="J184" s="19">
        <f t="shared" si="80"/>
        <v>989.6</v>
      </c>
      <c r="K184" s="25"/>
      <c r="L184" s="19">
        <f t="shared" ref="L184" si="81">SUM(L177:L183)</f>
        <v>0</v>
      </c>
    </row>
    <row r="185" spans="1:12" ht="15.75" thickBot="1" x14ac:dyDescent="0.3">
      <c r="A185" s="26">
        <f>A177</f>
        <v>2</v>
      </c>
      <c r="B185" s="13">
        <f>B177</f>
        <v>4</v>
      </c>
      <c r="C185" s="10" t="s">
        <v>23</v>
      </c>
      <c r="D185" s="206" t="s">
        <v>25</v>
      </c>
      <c r="E185" s="208" t="s">
        <v>97</v>
      </c>
      <c r="F185" s="207">
        <v>200</v>
      </c>
      <c r="G185" s="211">
        <v>2.9</v>
      </c>
      <c r="H185" s="212">
        <v>2.5</v>
      </c>
      <c r="I185" s="212">
        <v>21</v>
      </c>
      <c r="J185" s="215">
        <v>120</v>
      </c>
      <c r="K185" s="217">
        <v>46</v>
      </c>
      <c r="L185" s="43"/>
    </row>
    <row r="186" spans="1:12" ht="15.75" thickBot="1" x14ac:dyDescent="0.3">
      <c r="A186" s="23"/>
      <c r="B186" s="15"/>
      <c r="C186" s="11"/>
      <c r="D186" s="206" t="s">
        <v>26</v>
      </c>
      <c r="E186" s="210" t="s">
        <v>98</v>
      </c>
      <c r="F186" s="209">
        <v>200</v>
      </c>
      <c r="G186" s="213">
        <v>3.15</v>
      </c>
      <c r="H186" s="214">
        <v>6.75</v>
      </c>
      <c r="I186" s="214">
        <v>21.9</v>
      </c>
      <c r="J186" s="216">
        <v>163.5</v>
      </c>
      <c r="K186" s="218">
        <v>92</v>
      </c>
      <c r="L186" s="43"/>
    </row>
    <row r="187" spans="1:12" ht="15.75" thickBot="1" x14ac:dyDescent="0.3">
      <c r="A187" s="23"/>
      <c r="B187" s="15"/>
      <c r="C187" s="11"/>
      <c r="D187" s="206" t="s">
        <v>27</v>
      </c>
      <c r="E187" s="210" t="s">
        <v>99</v>
      </c>
      <c r="F187" s="209">
        <v>80</v>
      </c>
      <c r="G187" s="213">
        <v>11.69</v>
      </c>
      <c r="H187" s="214">
        <v>9.14</v>
      </c>
      <c r="I187" s="214">
        <v>4.5999999999999996</v>
      </c>
      <c r="J187" s="216">
        <v>147.34</v>
      </c>
      <c r="K187" s="218">
        <v>87</v>
      </c>
      <c r="L187" s="43"/>
    </row>
    <row r="188" spans="1:12" ht="15.75" thickBot="1" x14ac:dyDescent="0.3">
      <c r="A188" s="23"/>
      <c r="B188" s="15"/>
      <c r="C188" s="11"/>
      <c r="D188" s="205"/>
      <c r="E188" s="210" t="s">
        <v>70</v>
      </c>
      <c r="F188" s="209">
        <v>30</v>
      </c>
      <c r="G188" s="213">
        <v>1.3</v>
      </c>
      <c r="H188" s="214">
        <v>4.8</v>
      </c>
      <c r="I188" s="214">
        <v>4.7</v>
      </c>
      <c r="J188" s="216">
        <v>70</v>
      </c>
      <c r="K188" s="218">
        <v>141</v>
      </c>
      <c r="L188" s="43"/>
    </row>
    <row r="189" spans="1:12" ht="15.75" thickBot="1" x14ac:dyDescent="0.3">
      <c r="A189" s="23"/>
      <c r="B189" s="15"/>
      <c r="C189" s="11"/>
      <c r="D189" s="206" t="s">
        <v>29</v>
      </c>
      <c r="E189" s="210" t="s">
        <v>47</v>
      </c>
      <c r="F189" s="209">
        <v>45</v>
      </c>
      <c r="G189" s="213">
        <v>4.25</v>
      </c>
      <c r="H189" s="214">
        <v>0.45</v>
      </c>
      <c r="I189" s="214">
        <v>23.85</v>
      </c>
      <c r="J189" s="216">
        <v>113</v>
      </c>
      <c r="K189" s="218"/>
      <c r="L189" s="43"/>
    </row>
    <row r="190" spans="1:12" ht="15.75" thickBot="1" x14ac:dyDescent="0.3">
      <c r="A190" s="23"/>
      <c r="B190" s="15"/>
      <c r="C190" s="11"/>
      <c r="D190" s="206" t="s">
        <v>30</v>
      </c>
      <c r="E190" s="210" t="s">
        <v>48</v>
      </c>
      <c r="F190" s="209">
        <v>30</v>
      </c>
      <c r="G190" s="213">
        <v>3.8</v>
      </c>
      <c r="H190" s="214">
        <v>0.45</v>
      </c>
      <c r="I190" s="214">
        <v>20.91</v>
      </c>
      <c r="J190" s="216">
        <v>99.5</v>
      </c>
      <c r="K190" s="218"/>
      <c r="L190" s="43"/>
    </row>
    <row r="191" spans="1:12" ht="15.75" thickBot="1" x14ac:dyDescent="0.3">
      <c r="A191" s="23"/>
      <c r="B191" s="15"/>
      <c r="C191" s="11"/>
      <c r="D191" s="206" t="s">
        <v>84</v>
      </c>
      <c r="E191" s="210" t="s">
        <v>46</v>
      </c>
      <c r="F191" s="209">
        <v>200</v>
      </c>
      <c r="G191" s="213">
        <v>0.04</v>
      </c>
      <c r="H191" s="214">
        <v>0.01</v>
      </c>
      <c r="I191" s="214">
        <v>6.99</v>
      </c>
      <c r="J191" s="216">
        <v>28</v>
      </c>
      <c r="K191" s="218">
        <v>261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785</v>
      </c>
      <c r="G194" s="19">
        <f t="shared" ref="G194:J194" si="82">SUM(G185:G193)</f>
        <v>27.13</v>
      </c>
      <c r="H194" s="19">
        <f t="shared" si="82"/>
        <v>24.1</v>
      </c>
      <c r="I194" s="19">
        <f t="shared" si="82"/>
        <v>103.95</v>
      </c>
      <c r="J194" s="19">
        <f t="shared" si="82"/>
        <v>741.34</v>
      </c>
      <c r="K194" s="25"/>
      <c r="L194" s="19">
        <f t="shared" ref="L194" si="83">SUM(L185:L193)</f>
        <v>0</v>
      </c>
    </row>
    <row r="195" spans="1:12" ht="15.75" customHeight="1" thickBot="1" x14ac:dyDescent="0.25">
      <c r="A195" s="29">
        <f>A177</f>
        <v>2</v>
      </c>
      <c r="B195" s="30">
        <f>B177</f>
        <v>4</v>
      </c>
      <c r="C195" s="344" t="s">
        <v>4</v>
      </c>
      <c r="D195" s="345"/>
      <c r="E195" s="31"/>
      <c r="F195" s="32">
        <f>F184+F194</f>
        <v>1270</v>
      </c>
      <c r="G195" s="32">
        <f t="shared" ref="G195" si="84">G184+G194</f>
        <v>45.59</v>
      </c>
      <c r="H195" s="32">
        <f t="shared" ref="H195" si="85">H184+H194</f>
        <v>49.150000000000006</v>
      </c>
      <c r="I195" s="32">
        <f t="shared" ref="I195" si="86">I184+I194</f>
        <v>200</v>
      </c>
      <c r="J195" s="32">
        <f t="shared" ref="J195:L195" si="87">J184+J194</f>
        <v>1730.94</v>
      </c>
      <c r="K195" s="32"/>
      <c r="L195" s="32">
        <f t="shared" si="87"/>
        <v>0</v>
      </c>
    </row>
    <row r="196" spans="1:12" ht="15.75" thickBot="1" x14ac:dyDescent="0.3">
      <c r="A196" s="20">
        <v>2</v>
      </c>
      <c r="B196" s="21">
        <v>5</v>
      </c>
      <c r="C196" s="22" t="s">
        <v>19</v>
      </c>
      <c r="D196" s="245" t="s">
        <v>20</v>
      </c>
      <c r="E196" s="249" t="s">
        <v>100</v>
      </c>
      <c r="F196" s="248">
        <v>200</v>
      </c>
      <c r="G196" s="248">
        <v>2.2000000000000002</v>
      </c>
      <c r="H196" s="249">
        <v>8.1999999999999993</v>
      </c>
      <c r="I196" s="249">
        <v>21</v>
      </c>
      <c r="J196" s="248">
        <v>172</v>
      </c>
      <c r="K196" s="248">
        <v>127</v>
      </c>
      <c r="L196" s="40"/>
    </row>
    <row r="197" spans="1:12" ht="15.75" thickBot="1" x14ac:dyDescent="0.3">
      <c r="A197" s="23"/>
      <c r="B197" s="15"/>
      <c r="C197" s="11"/>
      <c r="D197" s="246" t="s">
        <v>21</v>
      </c>
      <c r="E197" s="251" t="s">
        <v>64</v>
      </c>
      <c r="F197" s="250">
        <v>200</v>
      </c>
      <c r="G197" s="250">
        <v>0.3</v>
      </c>
      <c r="H197" s="251">
        <v>0</v>
      </c>
      <c r="I197" s="251">
        <v>15.2</v>
      </c>
      <c r="J197" s="250">
        <v>60</v>
      </c>
      <c r="K197" s="250">
        <v>146</v>
      </c>
      <c r="L197" s="43"/>
    </row>
    <row r="198" spans="1:12" ht="15.75" thickBot="1" x14ac:dyDescent="0.3">
      <c r="A198" s="23"/>
      <c r="B198" s="15"/>
      <c r="C198" s="11"/>
      <c r="D198" s="246" t="s">
        <v>22</v>
      </c>
      <c r="E198" s="251" t="s">
        <v>73</v>
      </c>
      <c r="F198" s="250">
        <v>10</v>
      </c>
      <c r="G198" s="250">
        <v>2.7</v>
      </c>
      <c r="H198" s="251">
        <v>2.7</v>
      </c>
      <c r="I198" s="251">
        <v>0</v>
      </c>
      <c r="J198" s="250">
        <v>36</v>
      </c>
      <c r="K198" s="250"/>
      <c r="L198" s="43"/>
    </row>
    <row r="199" spans="1:12" ht="15.75" thickBot="1" x14ac:dyDescent="0.3">
      <c r="A199" s="23"/>
      <c r="B199" s="15"/>
      <c r="C199" s="11"/>
      <c r="D199" s="244"/>
      <c r="E199" s="251" t="s">
        <v>39</v>
      </c>
      <c r="F199" s="250">
        <v>10</v>
      </c>
      <c r="G199" s="250">
        <v>0.01</v>
      </c>
      <c r="H199" s="251">
        <v>8.3000000000000007</v>
      </c>
      <c r="I199" s="251">
        <v>0.1</v>
      </c>
      <c r="J199" s="250">
        <v>77</v>
      </c>
      <c r="K199" s="250"/>
      <c r="L199" s="43"/>
    </row>
    <row r="200" spans="1:12" ht="15.75" thickBot="1" x14ac:dyDescent="0.3">
      <c r="A200" s="23"/>
      <c r="B200" s="15"/>
      <c r="C200" s="11"/>
      <c r="D200" s="244"/>
      <c r="E200" s="251" t="s">
        <v>41</v>
      </c>
      <c r="F200" s="250">
        <v>25</v>
      </c>
      <c r="G200" s="250">
        <v>4.25</v>
      </c>
      <c r="H200" s="251">
        <v>0.45</v>
      </c>
      <c r="I200" s="251">
        <v>23.85</v>
      </c>
      <c r="J200" s="250">
        <v>113</v>
      </c>
      <c r="K200" s="250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thickBot="1" x14ac:dyDescent="0.3">
      <c r="A203" s="24"/>
      <c r="B203" s="17"/>
      <c r="C203" s="8"/>
      <c r="D203" s="18" t="s">
        <v>31</v>
      </c>
      <c r="E203" s="9"/>
      <c r="F203" s="19">
        <f>SUM(F196:F202)</f>
        <v>445</v>
      </c>
      <c r="G203" s="19">
        <f t="shared" ref="G203:J203" si="88">SUM(G196:G202)</f>
        <v>9.4600000000000009</v>
      </c>
      <c r="H203" s="19">
        <f t="shared" si="88"/>
        <v>19.649999999999999</v>
      </c>
      <c r="I203" s="19">
        <f t="shared" si="88"/>
        <v>60.150000000000006</v>
      </c>
      <c r="J203" s="19">
        <f t="shared" si="88"/>
        <v>458</v>
      </c>
      <c r="K203" s="25"/>
      <c r="L203" s="19">
        <f t="shared" ref="L203" si="89">SUM(L196:L202)</f>
        <v>0</v>
      </c>
    </row>
    <row r="204" spans="1:12" ht="15.75" thickBot="1" x14ac:dyDescent="0.3">
      <c r="A204" s="26">
        <f>A196</f>
        <v>2</v>
      </c>
      <c r="B204" s="13">
        <f>B196</f>
        <v>5</v>
      </c>
      <c r="C204" s="10" t="s">
        <v>23</v>
      </c>
      <c r="D204" s="246" t="s">
        <v>25</v>
      </c>
      <c r="E204" s="249" t="s">
        <v>101</v>
      </c>
      <c r="F204" s="249">
        <v>200</v>
      </c>
      <c r="G204" s="248">
        <v>2</v>
      </c>
      <c r="H204" s="249">
        <v>3.25</v>
      </c>
      <c r="I204" s="249">
        <v>8.1300000000000008</v>
      </c>
      <c r="J204" s="248">
        <v>68.75</v>
      </c>
      <c r="K204" s="248">
        <v>41</v>
      </c>
      <c r="L204" s="43"/>
    </row>
    <row r="205" spans="1:12" ht="15.75" thickBot="1" x14ac:dyDescent="0.3">
      <c r="A205" s="23"/>
      <c r="B205" s="15"/>
      <c r="C205" s="11"/>
      <c r="D205" s="246" t="s">
        <v>26</v>
      </c>
      <c r="E205" s="251" t="s">
        <v>76</v>
      </c>
      <c r="F205" s="251">
        <v>200</v>
      </c>
      <c r="G205" s="250">
        <v>19.14</v>
      </c>
      <c r="H205" s="251">
        <v>17.45</v>
      </c>
      <c r="I205" s="251">
        <v>32.950000000000003</v>
      </c>
      <c r="J205" s="250">
        <v>368</v>
      </c>
      <c r="K205" s="219"/>
      <c r="L205" s="43"/>
    </row>
    <row r="206" spans="1:12" ht="15.75" thickBot="1" x14ac:dyDescent="0.3">
      <c r="A206" s="23"/>
      <c r="B206" s="15"/>
      <c r="C206" s="11"/>
      <c r="D206" s="246" t="s">
        <v>29</v>
      </c>
      <c r="E206" s="251" t="s">
        <v>47</v>
      </c>
      <c r="F206" s="251">
        <v>40</v>
      </c>
      <c r="G206" s="250">
        <v>4.25</v>
      </c>
      <c r="H206" s="251">
        <v>0.45</v>
      </c>
      <c r="I206" s="251">
        <v>23.85</v>
      </c>
      <c r="J206" s="250">
        <v>113</v>
      </c>
      <c r="K206" s="250"/>
      <c r="L206" s="43"/>
    </row>
    <row r="207" spans="1:12" ht="15.75" thickBot="1" x14ac:dyDescent="0.3">
      <c r="A207" s="23"/>
      <c r="B207" s="15"/>
      <c r="C207" s="11"/>
      <c r="D207" s="246" t="s">
        <v>30</v>
      </c>
      <c r="E207" s="251" t="s">
        <v>48</v>
      </c>
      <c r="F207" s="251">
        <v>25</v>
      </c>
      <c r="G207" s="250">
        <v>3.8</v>
      </c>
      <c r="H207" s="251">
        <v>0.45</v>
      </c>
      <c r="I207" s="251">
        <v>20.91</v>
      </c>
      <c r="J207" s="250">
        <v>99.5</v>
      </c>
      <c r="K207" s="250"/>
      <c r="L207" s="43"/>
    </row>
    <row r="208" spans="1:12" ht="15.75" thickBot="1" x14ac:dyDescent="0.3">
      <c r="A208" s="23"/>
      <c r="B208" s="15"/>
      <c r="C208" s="11"/>
      <c r="D208" s="246" t="s">
        <v>84</v>
      </c>
      <c r="E208" s="251" t="s">
        <v>46</v>
      </c>
      <c r="F208" s="251">
        <v>200</v>
      </c>
      <c r="G208" s="250">
        <v>0.04</v>
      </c>
      <c r="H208" s="251">
        <v>0.01</v>
      </c>
      <c r="I208" s="251">
        <v>9.1</v>
      </c>
      <c r="J208" s="250">
        <v>35</v>
      </c>
      <c r="K208" s="250">
        <v>261</v>
      </c>
      <c r="L208" s="43"/>
    </row>
    <row r="209" spans="1:12" ht="15.75" thickBot="1" x14ac:dyDescent="0.3">
      <c r="A209" s="23"/>
      <c r="B209" s="15"/>
      <c r="C209" s="11"/>
      <c r="D209" s="111"/>
      <c r="E209" s="251" t="s">
        <v>102</v>
      </c>
      <c r="F209" s="251">
        <v>200</v>
      </c>
      <c r="G209" s="220">
        <v>51.76</v>
      </c>
      <c r="H209" s="221">
        <v>53.46</v>
      </c>
      <c r="I209" s="221">
        <v>187.69</v>
      </c>
      <c r="J209" s="250">
        <v>200</v>
      </c>
      <c r="K209" s="250"/>
      <c r="L209" s="43"/>
    </row>
    <row r="210" spans="1:12" ht="15" x14ac:dyDescent="0.25">
      <c r="A210" s="23"/>
      <c r="B210" s="15"/>
      <c r="C210" s="11"/>
      <c r="D210" s="111"/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31</v>
      </c>
      <c r="E213" s="9"/>
      <c r="F213" s="19">
        <f>SUM(F204:F212)</f>
        <v>865</v>
      </c>
      <c r="G213" s="19">
        <f t="shared" ref="G213:J213" si="90">SUM(G204:G212)</f>
        <v>80.989999999999995</v>
      </c>
      <c r="H213" s="19">
        <f t="shared" si="90"/>
        <v>75.069999999999993</v>
      </c>
      <c r="I213" s="19">
        <f t="shared" si="90"/>
        <v>282.63</v>
      </c>
      <c r="J213" s="19">
        <f t="shared" si="90"/>
        <v>884.25</v>
      </c>
      <c r="K213" s="25"/>
      <c r="L213" s="19">
        <f t="shared" ref="L213" si="91">SUM(L204:L212)</f>
        <v>0</v>
      </c>
    </row>
    <row r="214" spans="1:12" ht="15.75" customHeight="1" thickBot="1" x14ac:dyDescent="0.25">
      <c r="A214" s="29">
        <f>A196</f>
        <v>2</v>
      </c>
      <c r="B214" s="30">
        <f>B196</f>
        <v>5</v>
      </c>
      <c r="C214" s="344" t="s">
        <v>4</v>
      </c>
      <c r="D214" s="345"/>
      <c r="E214" s="31"/>
      <c r="F214" s="32">
        <f>F203+F213</f>
        <v>1310</v>
      </c>
      <c r="G214" s="32">
        <f t="shared" ref="G214:J214" si="92">G203+G213</f>
        <v>90.449999999999989</v>
      </c>
      <c r="H214" s="32">
        <f t="shared" si="92"/>
        <v>94.72</v>
      </c>
      <c r="I214" s="32">
        <f t="shared" si="92"/>
        <v>342.78</v>
      </c>
      <c r="J214" s="32">
        <f t="shared" si="92"/>
        <v>1342.25</v>
      </c>
      <c r="K214" s="32"/>
      <c r="L214" s="32">
        <f t="shared" ref="L214" si="93">L203+L213</f>
        <v>0</v>
      </c>
    </row>
    <row r="215" spans="1:12" ht="15.75" thickBot="1" x14ac:dyDescent="0.3">
      <c r="A215" s="20">
        <v>2</v>
      </c>
      <c r="B215" s="21">
        <v>6</v>
      </c>
      <c r="C215" s="22" t="s">
        <v>19</v>
      </c>
      <c r="D215" s="300" t="s">
        <v>20</v>
      </c>
      <c r="E215" s="302" t="s">
        <v>103</v>
      </c>
      <c r="F215" s="304">
        <v>200</v>
      </c>
      <c r="G215" s="306">
        <v>6</v>
      </c>
      <c r="H215" s="307">
        <v>5.8</v>
      </c>
      <c r="I215" s="307">
        <v>43.7</v>
      </c>
      <c r="J215" s="310">
        <v>248</v>
      </c>
      <c r="K215" s="312">
        <v>130</v>
      </c>
      <c r="L215" s="40"/>
    </row>
    <row r="216" spans="1:12" ht="15.75" thickBot="1" x14ac:dyDescent="0.3">
      <c r="A216" s="23"/>
      <c r="B216" s="15"/>
      <c r="C216" s="11"/>
      <c r="D216" s="301" t="s">
        <v>21</v>
      </c>
      <c r="E216" s="303" t="s">
        <v>77</v>
      </c>
      <c r="F216" s="305">
        <v>200</v>
      </c>
      <c r="G216" s="308">
        <v>1.4</v>
      </c>
      <c r="H216" s="309">
        <v>1.4</v>
      </c>
      <c r="I216" s="309">
        <v>11.2</v>
      </c>
      <c r="J216" s="311">
        <v>61</v>
      </c>
      <c r="K216" s="313">
        <v>263</v>
      </c>
      <c r="L216" s="43"/>
    </row>
    <row r="217" spans="1:12" ht="15.75" thickBot="1" x14ac:dyDescent="0.3">
      <c r="A217" s="23"/>
      <c r="B217" s="15"/>
      <c r="C217" s="11"/>
      <c r="D217" s="301" t="s">
        <v>22</v>
      </c>
      <c r="E217" s="303" t="s">
        <v>73</v>
      </c>
      <c r="F217" s="305">
        <v>30</v>
      </c>
      <c r="G217" s="308">
        <v>0.01</v>
      </c>
      <c r="H217" s="309">
        <v>8.3000000000000007</v>
      </c>
      <c r="I217" s="309">
        <v>0.1</v>
      </c>
      <c r="J217" s="311">
        <v>351</v>
      </c>
      <c r="K217" s="313"/>
      <c r="L217" s="43"/>
    </row>
    <row r="218" spans="1:12" ht="15.75" thickBot="1" x14ac:dyDescent="0.3">
      <c r="A218" s="23"/>
      <c r="B218" s="15"/>
      <c r="C218" s="11"/>
      <c r="D218" s="222"/>
      <c r="E218" s="303" t="s">
        <v>39</v>
      </c>
      <c r="F218" s="305">
        <v>30</v>
      </c>
      <c r="G218" s="308">
        <v>0.01</v>
      </c>
      <c r="H218" s="309">
        <v>8.3000000000000007</v>
      </c>
      <c r="I218" s="309">
        <v>0.1</v>
      </c>
      <c r="J218" s="311">
        <v>77</v>
      </c>
      <c r="K218" s="313"/>
      <c r="L218" s="43"/>
    </row>
    <row r="219" spans="1:12" ht="15.75" thickBot="1" x14ac:dyDescent="0.3">
      <c r="A219" s="23"/>
      <c r="B219" s="15"/>
      <c r="C219" s="11"/>
      <c r="D219" s="222"/>
      <c r="E219" s="303" t="s">
        <v>104</v>
      </c>
      <c r="F219" s="305">
        <v>40</v>
      </c>
      <c r="G219" s="308">
        <v>4.25</v>
      </c>
      <c r="H219" s="309">
        <v>0.45</v>
      </c>
      <c r="I219" s="309">
        <v>23.85</v>
      </c>
      <c r="J219" s="311">
        <v>113</v>
      </c>
      <c r="K219" s="313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thickBot="1" x14ac:dyDescent="0.3">
      <c r="A222" s="24"/>
      <c r="B222" s="17"/>
      <c r="C222" s="8"/>
      <c r="D222" s="18" t="s">
        <v>31</v>
      </c>
      <c r="E222" s="9"/>
      <c r="F222" s="258">
        <f>SUM(F215:F221)</f>
        <v>500</v>
      </c>
      <c r="G222" s="19">
        <f t="shared" ref="G222:J222" si="94">SUM(G215:G221)</f>
        <v>11.67</v>
      </c>
      <c r="H222" s="19">
        <f t="shared" si="94"/>
        <v>24.25</v>
      </c>
      <c r="I222" s="19">
        <f t="shared" si="94"/>
        <v>78.950000000000017</v>
      </c>
      <c r="J222" s="338">
        <f t="shared" si="94"/>
        <v>850</v>
      </c>
      <c r="K222" s="255"/>
      <c r="L222" s="19">
        <f t="shared" ref="L222" si="95">SUM(L215:L221)</f>
        <v>0</v>
      </c>
    </row>
    <row r="223" spans="1:12" ht="15.75" thickBot="1" x14ac:dyDescent="0.3">
      <c r="A223" s="26">
        <f>A215</f>
        <v>2</v>
      </c>
      <c r="B223" s="13">
        <v>6</v>
      </c>
      <c r="C223" s="10" t="s">
        <v>23</v>
      </c>
      <c r="D223" s="315" t="s">
        <v>24</v>
      </c>
      <c r="E223" s="316" t="s">
        <v>105</v>
      </c>
      <c r="F223" s="340">
        <v>100</v>
      </c>
      <c r="G223" s="321">
        <v>1.1000000000000001</v>
      </c>
      <c r="H223" s="322">
        <v>5</v>
      </c>
      <c r="I223" s="322">
        <v>4.7</v>
      </c>
      <c r="J223" s="325">
        <v>62.9</v>
      </c>
      <c r="K223" s="339"/>
      <c r="L223" s="332"/>
    </row>
    <row r="224" spans="1:12" ht="15.75" thickBot="1" x14ac:dyDescent="0.3">
      <c r="A224" s="23"/>
      <c r="B224" s="15"/>
      <c r="C224" s="11"/>
      <c r="D224" s="314" t="s">
        <v>25</v>
      </c>
      <c r="E224" s="317" t="s">
        <v>106</v>
      </c>
      <c r="F224" s="319">
        <v>200</v>
      </c>
      <c r="G224" s="321">
        <v>1.68</v>
      </c>
      <c r="H224" s="322">
        <v>3.6</v>
      </c>
      <c r="I224" s="322">
        <v>10.88</v>
      </c>
      <c r="J224" s="334">
        <v>83.2</v>
      </c>
      <c r="K224" s="328">
        <v>43</v>
      </c>
      <c r="L224" s="43"/>
    </row>
    <row r="225" spans="1:12" ht="15.75" thickBot="1" x14ac:dyDescent="0.3">
      <c r="A225" s="23"/>
      <c r="B225" s="15"/>
      <c r="C225" s="11"/>
      <c r="D225" s="314" t="s">
        <v>26</v>
      </c>
      <c r="E225" s="316" t="s">
        <v>107</v>
      </c>
      <c r="F225" s="320">
        <v>100</v>
      </c>
      <c r="G225" s="323">
        <v>2.2999999999999998</v>
      </c>
      <c r="H225" s="324">
        <v>1.9</v>
      </c>
      <c r="I225" s="324">
        <v>11.6</v>
      </c>
      <c r="J225" s="334">
        <v>62</v>
      </c>
      <c r="K225" s="329">
        <v>3.8</v>
      </c>
      <c r="L225" s="43"/>
    </row>
    <row r="226" spans="1:12" ht="15.75" thickBot="1" x14ac:dyDescent="0.3">
      <c r="A226" s="23"/>
      <c r="B226" s="15"/>
      <c r="C226" s="11"/>
      <c r="D226" s="314" t="s">
        <v>26</v>
      </c>
      <c r="E226" s="318" t="s">
        <v>98</v>
      </c>
      <c r="F226" s="320">
        <v>100</v>
      </c>
      <c r="G226" s="323">
        <v>2.1</v>
      </c>
      <c r="H226" s="324">
        <v>2.8</v>
      </c>
      <c r="I226" s="324">
        <v>14.9</v>
      </c>
      <c r="J226" s="335">
        <v>90</v>
      </c>
      <c r="K226" s="330">
        <v>3.3</v>
      </c>
      <c r="L226" s="43"/>
    </row>
    <row r="227" spans="1:12" ht="15.75" thickBot="1" x14ac:dyDescent="0.3">
      <c r="A227" s="23"/>
      <c r="B227" s="15"/>
      <c r="C227" s="11"/>
      <c r="D227" s="314" t="s">
        <v>27</v>
      </c>
      <c r="E227" s="318" t="s">
        <v>93</v>
      </c>
      <c r="F227" s="320">
        <v>80</v>
      </c>
      <c r="G227" s="323">
        <v>11.44</v>
      </c>
      <c r="H227" s="324">
        <v>8.4</v>
      </c>
      <c r="I227" s="324">
        <v>10.48</v>
      </c>
      <c r="J227" s="337">
        <v>158.08000000000001</v>
      </c>
      <c r="K227" s="329">
        <v>81</v>
      </c>
      <c r="L227" s="43"/>
    </row>
    <row r="228" spans="1:12" ht="15.75" thickBot="1" x14ac:dyDescent="0.3">
      <c r="A228" s="23"/>
      <c r="B228" s="15"/>
      <c r="C228" s="11"/>
      <c r="D228" s="314" t="s">
        <v>84</v>
      </c>
      <c r="E228" s="318" t="s">
        <v>69</v>
      </c>
      <c r="F228" s="320">
        <v>200</v>
      </c>
      <c r="G228" s="323">
        <v>0.5</v>
      </c>
      <c r="H228" s="324">
        <v>0</v>
      </c>
      <c r="I228" s="324">
        <v>18.3</v>
      </c>
      <c r="J228" s="336">
        <v>72</v>
      </c>
      <c r="K228" s="329">
        <v>153</v>
      </c>
      <c r="L228" s="43"/>
    </row>
    <row r="229" spans="1:12" ht="15.75" thickBot="1" x14ac:dyDescent="0.3">
      <c r="A229" s="23"/>
      <c r="B229" s="15"/>
      <c r="C229" s="11"/>
      <c r="D229" s="314" t="s">
        <v>29</v>
      </c>
      <c r="E229" s="318" t="s">
        <v>47</v>
      </c>
      <c r="F229" s="320">
        <v>45</v>
      </c>
      <c r="G229" s="323">
        <v>4.25</v>
      </c>
      <c r="H229" s="324">
        <v>0.45</v>
      </c>
      <c r="I229" s="324">
        <v>23.85</v>
      </c>
      <c r="J229" s="326">
        <v>113</v>
      </c>
      <c r="K229" s="331"/>
      <c r="L229" s="238"/>
    </row>
    <row r="230" spans="1:12" ht="15.75" thickBot="1" x14ac:dyDescent="0.3">
      <c r="A230" s="23"/>
      <c r="B230" s="15"/>
      <c r="C230" s="11"/>
      <c r="D230" s="314" t="s">
        <v>30</v>
      </c>
      <c r="E230" s="318" t="s">
        <v>48</v>
      </c>
      <c r="F230" s="320">
        <v>30</v>
      </c>
      <c r="G230" s="323">
        <v>3.8</v>
      </c>
      <c r="H230" s="324">
        <v>0.45</v>
      </c>
      <c r="I230" s="324">
        <v>20.91</v>
      </c>
      <c r="J230" s="327">
        <v>99.5</v>
      </c>
      <c r="K230" s="333"/>
      <c r="L230" s="332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252"/>
      <c r="L231" s="43"/>
    </row>
    <row r="232" spans="1:12" ht="15" x14ac:dyDescent="0.25">
      <c r="A232" s="24"/>
      <c r="B232" s="17"/>
      <c r="C232" s="8"/>
      <c r="D232" s="18" t="s">
        <v>31</v>
      </c>
      <c r="E232" s="9"/>
      <c r="F232" s="19">
        <f>SUM(F223:F231)</f>
        <v>855</v>
      </c>
      <c r="G232" s="19">
        <f t="shared" ref="G232:J232" si="96">SUM(G223:G231)</f>
        <v>27.169999999999998</v>
      </c>
      <c r="H232" s="19">
        <f t="shared" si="96"/>
        <v>22.6</v>
      </c>
      <c r="I232" s="19">
        <f t="shared" si="96"/>
        <v>115.62</v>
      </c>
      <c r="J232" s="19">
        <f t="shared" si="96"/>
        <v>740.68000000000006</v>
      </c>
      <c r="K232" s="25"/>
      <c r="L232" s="19">
        <f t="shared" ref="L232" si="97">SUM(L223:L231)</f>
        <v>0</v>
      </c>
    </row>
    <row r="233" spans="1:12" ht="15.75" customHeight="1" thickBot="1" x14ac:dyDescent="0.25">
      <c r="A233" s="29">
        <f>A215</f>
        <v>2</v>
      </c>
      <c r="B233" s="30">
        <f>B215</f>
        <v>6</v>
      </c>
      <c r="C233" s="344" t="s">
        <v>4</v>
      </c>
      <c r="D233" s="345"/>
      <c r="E233" s="31"/>
      <c r="F233" s="32">
        <f>F222+F232</f>
        <v>1355</v>
      </c>
      <c r="G233" s="32">
        <f t="shared" ref="G233" si="98">G222+G232</f>
        <v>38.839999999999996</v>
      </c>
      <c r="H233" s="32">
        <f t="shared" ref="H233" si="99">H222+H232</f>
        <v>46.85</v>
      </c>
      <c r="I233" s="32">
        <f t="shared" ref="I233" si="100">I222+I232</f>
        <v>194.57000000000002</v>
      </c>
      <c r="J233" s="32">
        <f t="shared" ref="J233:L233" si="101">J222+J232</f>
        <v>1590.68</v>
      </c>
      <c r="K233" s="32"/>
      <c r="L233" s="32">
        <f t="shared" si="101"/>
        <v>0</v>
      </c>
    </row>
    <row r="234" spans="1:12" ht="13.5" customHeight="1" thickBot="1" x14ac:dyDescent="0.25">
      <c r="A234" s="27"/>
      <c r="B234" s="28"/>
      <c r="C234" s="341" t="s">
        <v>5</v>
      </c>
      <c r="D234" s="342"/>
      <c r="E234" s="343"/>
      <c r="F234" s="34">
        <f>(F24+F43+F62+F81+F100+F138+F157+F176+F195+F233)/(IF(F24=0,0,1)+IF(F43=0,0,1)+IF(F62=0,0,1)+IF(F81=0,0,1)+IF(F100=0,0,1)+IF(F138=0,0,1)+IF(F157=0,0,1)+IF(F176=0,0,1)+IF(F195=0,0,1)+IF(F233=0,0,1))</f>
        <v>1278</v>
      </c>
      <c r="G234" s="34">
        <f>(G24+G43+G62+G81+G100+G138+G157+G176+G195+G233)/(IF(G24=0,0,1)+IF(G43=0,0,1)+IF(G62=0,0,1)+IF(G81=0,0,1)+IF(G100=0,0,1)+IF(G138=0,0,1)+IF(G157=0,0,1)+IF(G176=0,0,1)+IF(G195=0,0,1)+IF(G233=0,0,1))</f>
        <v>46.317</v>
      </c>
      <c r="H234" s="34">
        <f>(H24+H43+H62+H81+H100+H138+H157+H176+H195+H233)/(IF(H24=0,0,1)+IF(H43=0,0,1)+IF(H62=0,0,1)+IF(H81=0,0,1)+IF(H100=0,0,1)+IF(H138=0,0,1)+IF(H157=0,0,1)+IF(H176=0,0,1)+IF(H195=0,0,1)+IF(H233=0,0,1))</f>
        <v>47.262</v>
      </c>
      <c r="I234" s="34">
        <f>(I24+I43+I62+I81+I100+I138+I157+I176+I195+I233)/(IF(I24=0,0,1)+IF(I43=0,0,1)+IF(I62=0,0,1)+IF(I81=0,0,1)+IF(I100=0,0,1)+IF(I138=0,0,1)+IF(I157=0,0,1)+IF(I176=0,0,1)+IF(I195=0,0,1)+IF(I233=0,0,1))</f>
        <v>201.38400000000001</v>
      </c>
      <c r="J234" s="34">
        <f>(J24+J43+J62+J81+J100+J138+J157+J176+J195+J233)/(IF(J24=0,0,1)+IF(J43=0,0,1)+IF(J62=0,0,1)+IF(J81=0,0,1)+IF(J100=0,0,1)+IF(J138=0,0,1)+IF(J157=0,0,1)+IF(J176=0,0,1)+IF(J195=0,0,1)+IF(J233=0,0,1))</f>
        <v>1504.9180000000001</v>
      </c>
      <c r="K234" s="34"/>
      <c r="L234" s="34" t="e">
        <f>(L24+L43+L62+L81+L100+L138+L157+L176+L195+L233)/(IF(L24=0,0,1)+IF(L43=0,0,1)+IF(L62=0,0,1)+IF(L81=0,0,1)+IF(L100=0,0,1)+IF(L138=0,0,1)+IF(L157=0,0,1)+IF(L176=0,0,1)+IF(L195=0,0,1)+IF(L233=0,0,1))</f>
        <v>#DIV/0!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19:D119"/>
    <mergeCell ref="C214:D214"/>
    <mergeCell ref="C195:D195"/>
    <mergeCell ref="C176:D176"/>
    <mergeCell ref="C157:D157"/>
    <mergeCell ref="C138:D138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2022-05-16T14:23:56Z</dcterms:created>
  <dcterms:modified xsi:type="dcterms:W3CDTF">2024-01-12T17:17:20Z</dcterms:modified>
</cp:coreProperties>
</file>